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GOSTO 2024\"/>
    </mc:Choice>
  </mc:AlternateContent>
  <xr:revisionPtr revIDLastSave="0" documentId="13_ncr:1_{31209D4E-4B6D-4B7E-91B0-24B676070DD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5" i="2"/>
  <c r="L9" i="1" l="1"/>
  <c r="M9" i="1" s="1"/>
  <c r="L11" i="1"/>
  <c r="M11" i="1" s="1"/>
  <c r="J10" i="1"/>
  <c r="L10" i="1" l="1"/>
  <c r="M10" i="1" s="1"/>
  <c r="F12" i="1"/>
  <c r="K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<sst xmlns="http://schemas.openxmlformats.org/spreadsheetml/2006/main" count="62" uniqueCount="44">
  <si>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</si>
  <si>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</si>
  <si>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</si>
  <si>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</si>
  <si>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</si>
  <si>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</si>
  <si>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</si>
  <si>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</si>
  <si>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</si>
  <si>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</si>
  <si>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</si>
  <si>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</si>
  <si>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</si>
  <si>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</si>
  <si>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</si>
  <si>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</si>
  <si>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</si>
  <si>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</si>
  <si>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</si>
  <si>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</si>
  <si>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</si>
  <si>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</si>
  <si>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</si>
  <si>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</si>
  <si>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</si>
  <si>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</si>
  <si>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</si>
  <si>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</si>
  <si>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</si>
  <si>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</si>
  <si>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</si>
  <si>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</si>
  <si>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</si>
  <si>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</si>
  <si>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</si>
  <si>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</si>
  <si>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</si>
  <si>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</si>
  <si>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</si>
  <si>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</si>
  <si>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</si>
  <si>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Fecha: 23/08/2024</t>
  </si>
  <si>
    <t>NÓMINA DE SUELDOS PERSONAL INTERINATO, CORRESPONDIENTE AL MES DE AGOSTO 2024</t>
  </si>
  <si>
    <t>NOMINA DE SUELDOS: PERSONAL FIJO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</si>
</sst>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&quot; &quot;* #,##0.00_);_(&quot; &quot;* \(#,##0.00\);_(&quot; &quot;* &quot;-&quot;??_);_(@_)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5" fontId="7" fillId="0" borderId="7" xfId="1" applyNumberFormat="1" applyFont="1" applyBorder="1" applyAlignment="1"/>
    <xf numFmtId="165" fontId="7" fillId="0" borderId="6" xfId="1" applyNumberFormat="1" applyFont="1" applyBorder="1" applyAlignment="1"/>
    <xf numFmtId="165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4" fontId="5" fillId="0" borderId="0" xfId="1" applyFont="1" applyBorder="1" applyAlignment="1"/>
    <xf numFmtId="164" fontId="5" fillId="4" borderId="0" xfId="1" applyFont="1" applyFill="1" applyBorder="1" applyAlignment="1"/>
    <xf numFmtId="165" fontId="4" fillId="0" borderId="2" xfId="1" applyNumberFormat="1" applyFont="1" applyBorder="1" applyAlignment="1"/>
    <xf numFmtId="165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5" fontId="4" fillId="4" borderId="2" xfId="1" applyNumberFormat="1" applyFont="1" applyFill="1" applyBorder="1" applyAlignment="1"/>
    <xf numFmtId="165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view="pageBreakPreview" topLeftCell="K1" zoomScale="106" zoomScaleNormal="100" zoomScaleSheetLayoutView="106" workbookViewId="0">
      <selection activeCell="N11" sqref="N11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15000</v>
      </c>
      <c r="G9" s="53">
        <v>15000</v>
      </c>
      <c r="H9" s="53">
        <v>430.5</v>
      </c>
      <c r="I9" s="58">
        <v>1854</v>
      </c>
      <c r="J9" s="53">
        <v>456</v>
      </c>
      <c r="K9" s="53">
        <v>0</v>
      </c>
      <c r="L9" s="54">
        <f t="shared" ref="L9:L11" si="0">H9+I9+J9+K9</f>
        <v>2740.5</v>
      </c>
      <c r="M9" s="54">
        <f t="shared" ref="M9:M11" si="1">G9-L9</f>
        <v>12259.5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40000</v>
      </c>
      <c r="G10" s="53">
        <v>40000</v>
      </c>
      <c r="H10" s="53">
        <v>1148</v>
      </c>
      <c r="I10" s="59">
        <v>8618.69</v>
      </c>
      <c r="J10" s="53">
        <f t="shared" ref="J10" si="2">G10*3.04%</f>
        <v>1216</v>
      </c>
      <c r="K10" s="53"/>
      <c r="L10" s="54">
        <f t="shared" si="0"/>
        <v>10982.69</v>
      </c>
      <c r="M10" s="54">
        <f t="shared" si="1"/>
        <v>29017.309999999998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60000</v>
      </c>
      <c r="G11" s="53">
        <v>60000</v>
      </c>
      <c r="H11" s="53">
        <v>1722</v>
      </c>
      <c r="I11" s="58">
        <v>13558.41</v>
      </c>
      <c r="J11" s="53">
        <v>1824</v>
      </c>
      <c r="K11" s="53"/>
      <c r="L11" s="54">
        <f t="shared" si="0"/>
        <v>17104.41</v>
      </c>
      <c r="M11" s="54">
        <f t="shared" si="1"/>
        <v>42895.59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115000</v>
      </c>
      <c r="G12" s="45">
        <f t="shared" si="3"/>
        <v>115000</v>
      </c>
      <c r="H12" s="45">
        <f t="shared" si="3"/>
        <v>3300.5</v>
      </c>
      <c r="I12" s="46">
        <f>SUM(I9:I11)</f>
        <v>24031.1</v>
      </c>
      <c r="J12" s="45">
        <f t="shared" si="3"/>
        <v>3496</v>
      </c>
      <c r="K12" s="45">
        <f t="shared" si="3"/>
        <v>0</v>
      </c>
      <c r="L12" s="45">
        <f t="shared" si="3"/>
        <v>30827.599999999999</v>
      </c>
      <c r="M12" s="45">
        <f t="shared" si="3"/>
        <v>84172.4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41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abSelected="1" topLeftCell="D5" zoomScaleNormal="100" workbookViewId="0">
      <selection activeCell="F15" sqref="F15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43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15000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40000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60000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115000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2024-07-24T13:10:40Z</cp:lastPrinted>
  <dcterms:created xsi:type="dcterms:W3CDTF">2022-05-03T13:31:41Z</dcterms:created>
  <dcterms:modified xsi:type="dcterms:W3CDTF">2024-08-21T13:57:26Z</dcterms:modified>
</cp:coreProperties>
</file>