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3\NOMINA 2023\JUNIO\"/>
    </mc:Choice>
  </mc:AlternateContent>
  <bookViews>
    <workbookView xWindow="0" yWindow="0" windowWidth="20490" windowHeight="7455"/>
  </bookViews>
  <sheets>
    <sheet name="TEMPORALES" sheetId="1" r:id="rId1"/>
    <sheet name="DATOS ABIERTOS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O31" i="1" s="1"/>
  <c r="I33" i="1" l="1"/>
  <c r="N23" i="1" l="1"/>
  <c r="O23" i="1" s="1"/>
  <c r="N30" i="1" l="1"/>
  <c r="O30" i="1" s="1"/>
  <c r="F32" i="2" l="1"/>
  <c r="N29" i="1"/>
  <c r="O29" i="1" s="1"/>
  <c r="N16" i="1" l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4" i="1"/>
  <c r="O24" i="1" s="1"/>
  <c r="N25" i="1"/>
  <c r="O25" i="1" s="1"/>
  <c r="N26" i="1"/>
  <c r="O26" i="1" s="1"/>
  <c r="N27" i="1"/>
  <c r="O27" i="1" s="1"/>
  <c r="N28" i="1"/>
  <c r="O28" i="1" s="1"/>
  <c r="N32" i="1"/>
  <c r="O32" i="1" s="1"/>
  <c r="N15" i="1"/>
  <c r="O15" i="1" s="1"/>
  <c r="N33" i="1" l="1"/>
  <c r="M33" i="1"/>
  <c r="L33" i="1"/>
  <c r="K33" i="1"/>
  <c r="J33" i="1"/>
  <c r="H33" i="1"/>
  <c r="O33" i="1" l="1"/>
</calcChain>
</file>

<file path=xl/sharedStrings.xml><?xml version="1.0" encoding="utf-8"?>
<sst xmlns="http://schemas.openxmlformats.org/spreadsheetml/2006/main" count="214" uniqueCount="83">
  <si>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</si>
  <si>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</si>
  <si>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</si>
  <si>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</si>
  <si>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</si>
  <si>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</si>
  <si>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</si>
  <si>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</si>
  <si>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</si>
  <si>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</si>
  <si>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</si>
  <si>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</si>
  <si>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</si>
  <si>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</si>
  <si>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</si>
  <si>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</si>
  <si>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LEINY MARIA JAQUEZ RUBIERA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</si>
  <si>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</si>
  <si>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</si>
  <si>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</si>
  <si>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</si>
  <si>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</si>
  <si>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</si>
  <si>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</si>
  <si>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</si>
  <si>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OMAR GABRIEL GOMEZ PUELLO</t>
  </si>
  <si>
    <t>ENCARGADO DE LA OFICINA DE ACCESO INF</t>
  </si>
  <si>
    <t>OFICINA ACCESO A LA INF.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</si>
  <si>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</si>
  <si>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</si>
  <si>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</si>
  <si>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</si>
  <si>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</si>
  <si>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</si>
  <si>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MIGUEL EDUARDO ALBURQUERQUE DURAN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</si>
  <si>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</si>
  <si>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</si>
  <si>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</si>
  <si>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</si>
  <si>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</si>
  <si>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</si>
  <si>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</si>
  <si>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</si>
  <si>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</si>
  <si>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</si>
  <si>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</si>
  <si>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</si>
  <si>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</si>
  <si>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</si>
  <si>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</si>
  <si>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</si>
  <si>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</si>
  <si>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</si>
  <si>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</si>
  <si>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</si>
  <si>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</si>
  <si>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</si>
  <si>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</si>
  <si>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</si>
  <si>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</si>
  <si>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</si>
  <si>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</si>
  <si>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</si>
  <si>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</si>
  <si>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</si>
  <si>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</si>
  <si>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</si>
  <si>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</si>
  <si>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</si>
  <si>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</si>
  <si>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DIRECTOR TECNICO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</si>
  <si>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</si>
  <si>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</si>
  <si>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</si>
  <si>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</si>
  <si>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>FRANCISCO GARRIDO SILFA</t>
  </si>
  <si>
    <t>NOMINA DE SUELDOS EMPLEADOS TEMPORALES, CORRESPONDIENTE AL MES DE  JUNIO  2023</t>
  </si>
  <si>
    <t>NOMINA DE SUELDOS: EMPLEADOS TEMPORALES CORRESPONDIENTE AL MES JUNIO 2023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</si>
  <si>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</si>
  <si>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</si>
  <si>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</si>
  <si>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</si>
  <si>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Fecha: 27/06/2023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</si>
</sst>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 applyBorder="1"/>
    <xf numFmtId="0" fontId="4" fillId="0" borderId="5" xfId="0" applyFont="1" applyBorder="1"/>
    <xf numFmtId="0" fontId="11" fillId="0" borderId="0" xfId="0" applyFont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applyFont="1"/>
    <xf numFmtId="0" fontId="0" fillId="0" borderId="5" xfId="0" applyBorder="1"/>
    <xf numFmtId="0" fontId="0" fillId="0" borderId="5" xfId="0" applyFont="1" applyFill="1" applyBorder="1" applyAlignment="1">
      <alignment wrapText="1"/>
    </xf>
    <xf numFmtId="0" fontId="0" fillId="0" borderId="6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/>
    <xf numFmtId="4" fontId="2" fillId="0" borderId="0" xfId="0" applyNumberFormat="1" applyFont="1" applyBorder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4" borderId="5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Fill="1" applyBorder="1"/>
    <xf numFmtId="0" fontId="4" fillId="4" borderId="5" xfId="0" applyFont="1" applyFill="1" applyBorder="1"/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5" xfId="0" applyFont="1" applyFill="1" applyBorder="1"/>
    <xf numFmtId="4" fontId="0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43" fontId="4" fillId="0" borderId="3" xfId="1" applyFont="1" applyBorder="1" applyAlignment="1">
      <alignment vertical="center"/>
    </xf>
    <xf numFmtId="43" fontId="4" fillId="5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6" fillId="4" borderId="8" xfId="1" applyFont="1" applyFill="1" applyBorder="1" applyAlignment="1"/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2</xdr:row>
      <xdr:rowOff>1</xdr:rowOff>
    </xdr:from>
    <xdr:to>
      <xdr:col>1</xdr:col>
      <xdr:colOff>1520826</xdr:colOff>
      <xdr:row>6</xdr:row>
      <xdr:rowOff>38101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1" y="1"/>
          <a:ext cx="1520825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7"/>
  <sheetViews>
    <sheetView tabSelected="1" topLeftCell="I29" zoomScaleNormal="100" zoomScaleSheetLayoutView="100" workbookViewId="0">
      <selection activeCell="P31" sqref="P31"/>
    </sheetView>
  </sheetViews>
  <sheetFormatPr baseColWidth="10" defaultRowHeight="15" x14ac:dyDescent="0.25"/>
  <cols>
    <col min="1" max="1" width="8.140625" customWidth="1"/>
    <col min="2" max="2" width="24.28515625" customWidth="1"/>
    <col min="3" max="3" width="34.85546875" customWidth="1"/>
    <col min="4" max="4" width="42.85546875" customWidth="1"/>
    <col min="5" max="5" width="14.85546875" customWidth="1"/>
    <col min="6" max="7" width="13.42578125" customWidth="1"/>
    <col min="8" max="9" width="18.7109375" customWidth="1"/>
    <col min="10" max="10" width="18" customWidth="1"/>
    <col min="11" max="11" width="16.7109375" style="100" customWidth="1"/>
    <col min="12" max="12" width="17" customWidth="1"/>
    <col min="13" max="13" width="17.7109375" customWidth="1"/>
    <col min="14" max="14" width="18.5703125" style="35" customWidth="1"/>
    <col min="15" max="15" width="19" style="37" customWidth="1"/>
    <col min="16" max="16" width="13.28515625" customWidth="1"/>
  </cols>
  <sheetData>
    <row r="3" spans="1:28" x14ac:dyDescent="0.25">
      <c r="B3" s="1"/>
      <c r="H3" s="1"/>
      <c r="I3" s="1"/>
      <c r="J3" s="2"/>
      <c r="K3" s="102"/>
      <c r="L3" s="1"/>
      <c r="M3" s="1"/>
      <c r="N3" s="3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8.75" x14ac:dyDescent="0.3">
      <c r="A4" s="4"/>
      <c r="B4" s="5"/>
      <c r="C4" s="4"/>
      <c r="D4" s="4"/>
      <c r="E4" s="4"/>
      <c r="F4" s="4"/>
      <c r="G4" s="4"/>
      <c r="H4" s="5"/>
      <c r="I4" s="5"/>
      <c r="J4" s="6"/>
      <c r="K4" s="103"/>
      <c r="L4" s="5"/>
      <c r="M4" s="5"/>
      <c r="N4" s="33"/>
      <c r="O4" s="38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8.75" x14ac:dyDescent="0.3">
      <c r="A5" s="4"/>
      <c r="B5" s="5"/>
      <c r="C5" s="4"/>
      <c r="D5" s="4"/>
      <c r="E5" s="4"/>
      <c r="F5" s="4"/>
      <c r="G5" s="4"/>
      <c r="H5" s="5"/>
      <c r="I5" s="5"/>
      <c r="J5" s="6"/>
      <c r="K5" s="103"/>
      <c r="L5" s="5"/>
      <c r="M5" s="5"/>
      <c r="N5" s="33"/>
      <c r="O5" s="38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8.75" x14ac:dyDescent="0.3">
      <c r="A6" s="4"/>
      <c r="B6" s="5"/>
      <c r="C6" s="4"/>
      <c r="D6" s="4"/>
      <c r="E6" s="4"/>
      <c r="F6" s="4"/>
      <c r="G6" s="4"/>
      <c r="H6" s="5"/>
      <c r="I6" s="5"/>
      <c r="J6" s="6"/>
      <c r="K6" s="103"/>
      <c r="L6" s="5"/>
      <c r="M6" s="5"/>
      <c r="N6" s="33"/>
      <c r="O6" s="3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.75" x14ac:dyDescent="0.3">
      <c r="A7" s="4"/>
      <c r="B7" s="5"/>
      <c r="C7" s="4"/>
      <c r="D7" s="4"/>
      <c r="E7" s="4"/>
      <c r="F7" s="4"/>
      <c r="G7" s="4"/>
      <c r="H7" s="5"/>
      <c r="I7" s="5"/>
      <c r="J7" s="6"/>
      <c r="K7" s="103"/>
      <c r="L7" s="5"/>
      <c r="M7" s="5"/>
      <c r="N7" s="33"/>
      <c r="O7" s="3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8" customFormat="1" ht="26.25" x14ac:dyDescent="0.4">
      <c r="A8" s="4"/>
      <c r="B8" s="117" t="s">
        <v>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8" customFormat="1" ht="18.75" x14ac:dyDescent="0.3">
      <c r="A9" s="4"/>
      <c r="B9" s="5"/>
      <c r="C9" s="4"/>
      <c r="D9" s="4"/>
      <c r="E9" s="4"/>
      <c r="F9" s="4"/>
      <c r="G9" s="4"/>
      <c r="H9" s="5"/>
      <c r="I9" s="5"/>
      <c r="J9" s="6"/>
      <c r="K9" s="103"/>
      <c r="L9" s="5"/>
      <c r="M9" s="5"/>
      <c r="N9" s="33"/>
      <c r="O9" s="38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s="8" customFormat="1" ht="18.75" x14ac:dyDescent="0.3">
      <c r="A10" s="4"/>
      <c r="K10" s="104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s="8" customFormat="1" ht="23.25" x14ac:dyDescent="0.35">
      <c r="A11" s="4"/>
      <c r="B11" s="121" t="s">
        <v>76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s="8" customFormat="1" ht="19.5" thickBot="1" x14ac:dyDescent="0.35">
      <c r="A12" s="4"/>
      <c r="K12" s="104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8" customFormat="1" ht="18.75" x14ac:dyDescent="0.3">
      <c r="A13" s="4"/>
      <c r="B13" s="9"/>
      <c r="C13" s="9"/>
      <c r="D13" s="9"/>
      <c r="E13" s="9"/>
      <c r="F13" s="118" t="s">
        <v>69</v>
      </c>
      <c r="G13" s="119"/>
      <c r="H13" s="9"/>
      <c r="I13" s="9"/>
      <c r="J13" s="10"/>
      <c r="K13" s="105"/>
      <c r="L13" s="9"/>
      <c r="M13" s="9"/>
      <c r="N13" s="34"/>
      <c r="O13" s="39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69" customFormat="1" ht="63" x14ac:dyDescent="0.25">
      <c r="A14" s="62" t="s">
        <v>1</v>
      </c>
      <c r="B14" s="62" t="s">
        <v>54</v>
      </c>
      <c r="C14" s="62" t="s">
        <v>55</v>
      </c>
      <c r="D14" s="62" t="s">
        <v>56</v>
      </c>
      <c r="E14" s="62" t="s">
        <v>57</v>
      </c>
      <c r="F14" s="11" t="s">
        <v>58</v>
      </c>
      <c r="G14" s="11" t="s">
        <v>59</v>
      </c>
      <c r="H14" s="63" t="s">
        <v>60</v>
      </c>
      <c r="I14" s="63" t="s">
        <v>61</v>
      </c>
      <c r="J14" s="64" t="s">
        <v>7</v>
      </c>
      <c r="K14" s="62" t="s">
        <v>8</v>
      </c>
      <c r="L14" s="62" t="s">
        <v>9</v>
      </c>
      <c r="M14" s="63" t="s">
        <v>62</v>
      </c>
      <c r="N14" s="65" t="s">
        <v>63</v>
      </c>
      <c r="O14" s="62" t="s">
        <v>64</v>
      </c>
      <c r="P14" s="66" t="s">
        <v>65</v>
      </c>
      <c r="Q14" s="67"/>
      <c r="R14" s="67"/>
      <c r="S14" s="67"/>
      <c r="T14" s="67"/>
      <c r="U14" s="67"/>
      <c r="V14" s="68"/>
      <c r="W14" s="68"/>
      <c r="X14" s="68"/>
      <c r="Y14" s="68"/>
      <c r="Z14" s="68"/>
      <c r="AA14" s="68"/>
      <c r="AB14" s="68"/>
    </row>
    <row r="15" spans="1:28" s="79" customFormat="1" ht="38.25" customHeight="1" x14ac:dyDescent="0.25">
      <c r="A15" s="85">
        <v>1</v>
      </c>
      <c r="B15" s="99" t="s">
        <v>25</v>
      </c>
      <c r="C15" s="86" t="s">
        <v>26</v>
      </c>
      <c r="D15" s="86" t="s">
        <v>27</v>
      </c>
      <c r="E15" s="87" t="s">
        <v>13</v>
      </c>
      <c r="F15" s="59">
        <v>44958</v>
      </c>
      <c r="G15" s="59">
        <v>45139</v>
      </c>
      <c r="H15" s="88">
        <v>32500</v>
      </c>
      <c r="I15" s="88">
        <v>32500</v>
      </c>
      <c r="J15" s="88">
        <v>932.75</v>
      </c>
      <c r="K15" s="106">
        <v>0</v>
      </c>
      <c r="L15" s="88">
        <v>988</v>
      </c>
      <c r="M15" s="88">
        <v>125</v>
      </c>
      <c r="N15" s="89">
        <f>J15+K15+L15+M15</f>
        <v>2045.75</v>
      </c>
      <c r="O15" s="89">
        <f>I15-N15</f>
        <v>30454.25</v>
      </c>
      <c r="P15" s="90" t="s">
        <v>22</v>
      </c>
      <c r="Q15" s="77"/>
      <c r="R15" s="77"/>
      <c r="S15" s="77"/>
      <c r="T15" s="77"/>
      <c r="U15" s="77"/>
      <c r="V15" s="78"/>
      <c r="W15" s="78"/>
      <c r="X15" s="78"/>
      <c r="Y15" s="78"/>
      <c r="Z15" s="78"/>
      <c r="AA15" s="78"/>
      <c r="AB15" s="78"/>
    </row>
    <row r="16" spans="1:28" s="78" customFormat="1" ht="38.25" customHeight="1" x14ac:dyDescent="0.25">
      <c r="A16" s="70">
        <v>2</v>
      </c>
      <c r="B16" s="71" t="s">
        <v>16</v>
      </c>
      <c r="C16" s="80" t="s">
        <v>17</v>
      </c>
      <c r="D16" s="72" t="s">
        <v>18</v>
      </c>
      <c r="E16" s="73" t="s">
        <v>13</v>
      </c>
      <c r="F16" s="59">
        <v>44958</v>
      </c>
      <c r="G16" s="59">
        <v>45139</v>
      </c>
      <c r="H16" s="74">
        <v>75000</v>
      </c>
      <c r="I16" s="74">
        <v>75000</v>
      </c>
      <c r="J16" s="74">
        <v>2152.5</v>
      </c>
      <c r="K16" s="107">
        <v>6309.38</v>
      </c>
      <c r="L16" s="74">
        <v>2280</v>
      </c>
      <c r="M16" s="74">
        <v>125</v>
      </c>
      <c r="N16" s="75">
        <f t="shared" ref="N16:N32" si="0">J16+K16+L16+M16</f>
        <v>10866.880000000001</v>
      </c>
      <c r="O16" s="75">
        <f t="shared" ref="O16:O32" si="1">I16-N16</f>
        <v>64133.119999999995</v>
      </c>
      <c r="P16" s="76" t="s">
        <v>14</v>
      </c>
      <c r="Q16" s="77"/>
      <c r="R16" s="77"/>
      <c r="S16" s="77"/>
      <c r="T16" s="77"/>
      <c r="U16" s="77"/>
    </row>
    <row r="17" spans="1:28" s="79" customFormat="1" ht="38.25" customHeight="1" x14ac:dyDescent="0.25">
      <c r="A17" s="91">
        <v>3</v>
      </c>
      <c r="B17" s="92" t="s">
        <v>30</v>
      </c>
      <c r="C17" s="92" t="s">
        <v>31</v>
      </c>
      <c r="D17" s="92" t="s">
        <v>21</v>
      </c>
      <c r="E17" s="94" t="s">
        <v>13</v>
      </c>
      <c r="F17" s="59">
        <v>44958</v>
      </c>
      <c r="G17" s="59">
        <v>45139</v>
      </c>
      <c r="H17" s="96">
        <v>125000</v>
      </c>
      <c r="I17" s="96">
        <v>125000</v>
      </c>
      <c r="J17" s="96">
        <v>3587.5</v>
      </c>
      <c r="K17" s="108">
        <v>17985.990000000002</v>
      </c>
      <c r="L17" s="96">
        <v>3800</v>
      </c>
      <c r="M17" s="96">
        <v>125</v>
      </c>
      <c r="N17" s="97">
        <f t="shared" si="0"/>
        <v>25498.49</v>
      </c>
      <c r="O17" s="97">
        <f t="shared" si="1"/>
        <v>99501.51</v>
      </c>
      <c r="P17" s="98" t="s">
        <v>14</v>
      </c>
      <c r="Q17" s="77"/>
      <c r="R17" s="77"/>
      <c r="S17" s="77"/>
      <c r="T17" s="77"/>
      <c r="U17" s="77"/>
      <c r="V17" s="78"/>
      <c r="W17" s="78"/>
      <c r="X17" s="78"/>
      <c r="Y17" s="78"/>
      <c r="Z17" s="78"/>
      <c r="AA17" s="78"/>
      <c r="AB17" s="78"/>
    </row>
    <row r="18" spans="1:28" s="79" customFormat="1" ht="38.25" customHeight="1" x14ac:dyDescent="0.25">
      <c r="A18" s="70">
        <v>4</v>
      </c>
      <c r="B18" s="72" t="s">
        <v>32</v>
      </c>
      <c r="C18" s="72" t="s">
        <v>20</v>
      </c>
      <c r="D18" s="72" t="s">
        <v>21</v>
      </c>
      <c r="E18" s="73" t="s">
        <v>13</v>
      </c>
      <c r="F18" s="59">
        <v>44927</v>
      </c>
      <c r="G18" s="59">
        <v>45108</v>
      </c>
      <c r="H18" s="74">
        <v>50000</v>
      </c>
      <c r="I18" s="74">
        <v>50000</v>
      </c>
      <c r="J18" s="74">
        <v>1435</v>
      </c>
      <c r="K18" s="107">
        <v>1380.77</v>
      </c>
      <c r="L18" s="74">
        <v>1520</v>
      </c>
      <c r="M18" s="74">
        <v>3279.9</v>
      </c>
      <c r="N18" s="75">
        <f t="shared" si="0"/>
        <v>7615.67</v>
      </c>
      <c r="O18" s="75">
        <f t="shared" si="1"/>
        <v>42384.33</v>
      </c>
      <c r="P18" s="76" t="s">
        <v>14</v>
      </c>
      <c r="Q18" s="77"/>
      <c r="R18" s="77"/>
      <c r="S18" s="77"/>
      <c r="T18" s="77"/>
      <c r="U18" s="77"/>
      <c r="V18" s="78"/>
      <c r="W18" s="78"/>
      <c r="X18" s="78"/>
      <c r="Y18" s="78"/>
      <c r="Z18" s="78"/>
      <c r="AA18" s="78"/>
      <c r="AB18" s="78"/>
    </row>
    <row r="19" spans="1:28" s="79" customFormat="1" ht="38.25" customHeight="1" x14ac:dyDescent="0.25">
      <c r="A19" s="70">
        <v>5</v>
      </c>
      <c r="B19" s="72" t="s">
        <v>41</v>
      </c>
      <c r="C19" s="72" t="s">
        <v>42</v>
      </c>
      <c r="D19" s="72" t="s">
        <v>21</v>
      </c>
      <c r="E19" s="73" t="s">
        <v>13</v>
      </c>
      <c r="F19" s="59">
        <v>45047</v>
      </c>
      <c r="G19" s="59">
        <v>45231</v>
      </c>
      <c r="H19" s="74">
        <v>60000</v>
      </c>
      <c r="I19" s="74">
        <v>60000</v>
      </c>
      <c r="J19" s="74">
        <v>1722</v>
      </c>
      <c r="K19" s="107">
        <v>3486.68</v>
      </c>
      <c r="L19" s="84">
        <v>1824</v>
      </c>
      <c r="M19" s="74">
        <v>125</v>
      </c>
      <c r="N19" s="75">
        <f t="shared" si="0"/>
        <v>7157.68</v>
      </c>
      <c r="O19" s="75">
        <f t="shared" si="1"/>
        <v>52842.32</v>
      </c>
      <c r="P19" s="76" t="s">
        <v>22</v>
      </c>
      <c r="Q19" s="77"/>
      <c r="R19" s="77"/>
      <c r="S19" s="77"/>
      <c r="T19" s="77"/>
      <c r="U19" s="77"/>
      <c r="V19" s="78"/>
      <c r="W19" s="78"/>
      <c r="X19" s="78"/>
      <c r="Y19" s="78"/>
      <c r="Z19" s="78"/>
      <c r="AA19" s="78"/>
      <c r="AB19" s="78"/>
    </row>
    <row r="20" spans="1:28" s="79" customFormat="1" ht="38.25" customHeight="1" x14ac:dyDescent="0.25">
      <c r="A20" s="70">
        <v>6</v>
      </c>
      <c r="B20" s="71" t="s">
        <v>23</v>
      </c>
      <c r="C20" s="72" t="s">
        <v>24</v>
      </c>
      <c r="D20" s="72" t="s">
        <v>50</v>
      </c>
      <c r="E20" s="73" t="s">
        <v>13</v>
      </c>
      <c r="F20" s="59">
        <v>44958</v>
      </c>
      <c r="G20" s="59">
        <v>45139</v>
      </c>
      <c r="H20" s="74">
        <v>65000</v>
      </c>
      <c r="I20" s="74">
        <v>65000</v>
      </c>
      <c r="J20" s="74">
        <v>1865.5</v>
      </c>
      <c r="K20" s="106">
        <v>4427.58</v>
      </c>
      <c r="L20" s="74">
        <v>1976</v>
      </c>
      <c r="M20" s="74">
        <v>125</v>
      </c>
      <c r="N20" s="75">
        <f t="shared" si="0"/>
        <v>8394.08</v>
      </c>
      <c r="O20" s="75">
        <f t="shared" si="1"/>
        <v>56605.919999999998</v>
      </c>
      <c r="P20" s="76" t="s">
        <v>22</v>
      </c>
      <c r="Q20" s="77"/>
      <c r="R20" s="77"/>
      <c r="S20" s="77"/>
      <c r="T20" s="77"/>
      <c r="U20" s="77"/>
      <c r="V20" s="78"/>
      <c r="W20" s="78"/>
      <c r="X20" s="78"/>
      <c r="Y20" s="78"/>
      <c r="Z20" s="78"/>
      <c r="AA20" s="78"/>
      <c r="AB20" s="78"/>
    </row>
    <row r="21" spans="1:28" s="79" customFormat="1" ht="38.25" customHeight="1" x14ac:dyDescent="0.25">
      <c r="A21" s="70">
        <v>7</v>
      </c>
      <c r="B21" s="71" t="s">
        <v>19</v>
      </c>
      <c r="C21" s="80" t="s">
        <v>51</v>
      </c>
      <c r="D21" s="72" t="s">
        <v>52</v>
      </c>
      <c r="E21" s="73" t="s">
        <v>13</v>
      </c>
      <c r="F21" s="59">
        <v>44958</v>
      </c>
      <c r="G21" s="59">
        <v>45139</v>
      </c>
      <c r="H21" s="74">
        <v>75000</v>
      </c>
      <c r="I21" s="74">
        <v>75000</v>
      </c>
      <c r="J21" s="74">
        <v>2152.5</v>
      </c>
      <c r="K21" s="107">
        <v>6309.38</v>
      </c>
      <c r="L21" s="74">
        <v>2280</v>
      </c>
      <c r="M21" s="74">
        <v>125</v>
      </c>
      <c r="N21" s="75">
        <f t="shared" si="0"/>
        <v>10866.880000000001</v>
      </c>
      <c r="O21" s="75">
        <f t="shared" si="1"/>
        <v>64133.119999999995</v>
      </c>
      <c r="P21" s="76" t="s">
        <v>22</v>
      </c>
      <c r="Q21" s="77"/>
      <c r="R21" s="77"/>
      <c r="S21" s="77"/>
      <c r="T21" s="77"/>
      <c r="U21" s="77"/>
      <c r="V21" s="78"/>
      <c r="W21" s="78"/>
      <c r="X21" s="78"/>
      <c r="Y21" s="78"/>
      <c r="Z21" s="78"/>
      <c r="AA21" s="78"/>
      <c r="AB21" s="78"/>
    </row>
    <row r="22" spans="1:28" s="78" customFormat="1" ht="38.25" customHeight="1" x14ac:dyDescent="0.25">
      <c r="A22" s="70">
        <v>8</v>
      </c>
      <c r="B22" s="72" t="s">
        <v>43</v>
      </c>
      <c r="C22" s="72" t="s">
        <v>44</v>
      </c>
      <c r="D22" s="72" t="s">
        <v>33</v>
      </c>
      <c r="E22" s="73" t="s">
        <v>13</v>
      </c>
      <c r="F22" s="59">
        <v>45078</v>
      </c>
      <c r="G22" s="59">
        <v>45261</v>
      </c>
      <c r="H22" s="74">
        <v>75000</v>
      </c>
      <c r="I22" s="74">
        <v>75000</v>
      </c>
      <c r="J22" s="74">
        <v>2152.5</v>
      </c>
      <c r="K22" s="107">
        <v>0</v>
      </c>
      <c r="L22" s="74">
        <v>2280</v>
      </c>
      <c r="M22" s="74">
        <v>125</v>
      </c>
      <c r="N22" s="75">
        <f t="shared" si="0"/>
        <v>4557.5</v>
      </c>
      <c r="O22" s="75">
        <f t="shared" si="1"/>
        <v>70442.5</v>
      </c>
      <c r="P22" s="76" t="s">
        <v>22</v>
      </c>
      <c r="Q22" s="77"/>
      <c r="R22" s="77"/>
      <c r="S22" s="77"/>
      <c r="T22" s="77"/>
      <c r="U22" s="77"/>
    </row>
    <row r="23" spans="1:28" s="78" customFormat="1" ht="38.25" customHeight="1" x14ac:dyDescent="0.25">
      <c r="A23" s="70">
        <v>9</v>
      </c>
      <c r="B23" s="72" t="s">
        <v>73</v>
      </c>
      <c r="C23" s="72" t="s">
        <v>74</v>
      </c>
      <c r="D23" s="72" t="s">
        <v>33</v>
      </c>
      <c r="E23" s="73" t="s">
        <v>13</v>
      </c>
      <c r="F23" s="59">
        <v>45047</v>
      </c>
      <c r="G23" s="59">
        <v>45231</v>
      </c>
      <c r="H23" s="74">
        <v>90000</v>
      </c>
      <c r="I23" s="74">
        <v>90000</v>
      </c>
      <c r="J23" s="74">
        <v>2583</v>
      </c>
      <c r="K23" s="107">
        <v>9753.1200000000008</v>
      </c>
      <c r="L23" s="74">
        <v>2736</v>
      </c>
      <c r="M23" s="74">
        <v>125</v>
      </c>
      <c r="N23" s="75">
        <f t="shared" si="0"/>
        <v>15197.12</v>
      </c>
      <c r="O23" s="75">
        <f t="shared" si="1"/>
        <v>74802.880000000005</v>
      </c>
      <c r="P23" s="76" t="s">
        <v>22</v>
      </c>
      <c r="Q23" s="77"/>
      <c r="R23" s="77"/>
      <c r="S23" s="77"/>
      <c r="T23" s="77"/>
      <c r="U23" s="77"/>
    </row>
    <row r="24" spans="1:28" s="78" customFormat="1" ht="38.25" customHeight="1" x14ac:dyDescent="0.25">
      <c r="A24" s="70">
        <v>10</v>
      </c>
      <c r="B24" s="71" t="s">
        <v>11</v>
      </c>
      <c r="C24" s="72" t="s">
        <v>12</v>
      </c>
      <c r="D24" s="72" t="s">
        <v>46</v>
      </c>
      <c r="E24" s="73" t="s">
        <v>13</v>
      </c>
      <c r="F24" s="59">
        <v>44958</v>
      </c>
      <c r="G24" s="59">
        <v>45139</v>
      </c>
      <c r="H24" s="74">
        <v>65000</v>
      </c>
      <c r="I24" s="74">
        <v>65000</v>
      </c>
      <c r="J24" s="74">
        <v>1865.5</v>
      </c>
      <c r="K24" s="107">
        <v>4427.58</v>
      </c>
      <c r="L24" s="74">
        <v>1976</v>
      </c>
      <c r="M24" s="74">
        <v>125</v>
      </c>
      <c r="N24" s="75">
        <f t="shared" si="0"/>
        <v>8394.08</v>
      </c>
      <c r="O24" s="75">
        <f t="shared" si="1"/>
        <v>56605.919999999998</v>
      </c>
      <c r="P24" s="76" t="s">
        <v>14</v>
      </c>
      <c r="Q24" s="77"/>
      <c r="R24" s="77"/>
      <c r="S24" s="77"/>
      <c r="T24" s="77"/>
      <c r="U24" s="77"/>
    </row>
    <row r="25" spans="1:28" s="78" customFormat="1" ht="38.25" customHeight="1" x14ac:dyDescent="0.25">
      <c r="A25" s="70">
        <v>11</v>
      </c>
      <c r="B25" s="71" t="s">
        <v>15</v>
      </c>
      <c r="C25" s="81" t="s">
        <v>45</v>
      </c>
      <c r="D25" s="72" t="s">
        <v>46</v>
      </c>
      <c r="E25" s="73" t="s">
        <v>13</v>
      </c>
      <c r="F25" s="59">
        <v>44958</v>
      </c>
      <c r="G25" s="59">
        <v>45139</v>
      </c>
      <c r="H25" s="74">
        <v>80000</v>
      </c>
      <c r="I25" s="74">
        <v>80000</v>
      </c>
      <c r="J25" s="74">
        <v>2296</v>
      </c>
      <c r="K25" s="107">
        <v>7400.87</v>
      </c>
      <c r="L25" s="74">
        <v>2432</v>
      </c>
      <c r="M25" s="74">
        <v>125</v>
      </c>
      <c r="N25" s="75">
        <f t="shared" si="0"/>
        <v>12253.869999999999</v>
      </c>
      <c r="O25" s="75">
        <f t="shared" si="1"/>
        <v>67746.13</v>
      </c>
      <c r="P25" s="76" t="s">
        <v>14</v>
      </c>
      <c r="Q25" s="77"/>
      <c r="R25" s="77"/>
      <c r="S25" s="77"/>
      <c r="T25" s="77"/>
      <c r="U25" s="77"/>
    </row>
    <row r="26" spans="1:28" s="78" customFormat="1" ht="38.25" customHeight="1" x14ac:dyDescent="0.25">
      <c r="A26" s="70">
        <v>12</v>
      </c>
      <c r="B26" s="71" t="s">
        <v>34</v>
      </c>
      <c r="C26" s="72" t="s">
        <v>35</v>
      </c>
      <c r="D26" s="72" t="s">
        <v>49</v>
      </c>
      <c r="E26" s="73" t="s">
        <v>13</v>
      </c>
      <c r="F26" s="59">
        <v>44958</v>
      </c>
      <c r="G26" s="59">
        <v>45139</v>
      </c>
      <c r="H26" s="74">
        <v>60000</v>
      </c>
      <c r="I26" s="74">
        <v>60000</v>
      </c>
      <c r="J26" s="74">
        <v>1722</v>
      </c>
      <c r="K26" s="107">
        <v>3486.68</v>
      </c>
      <c r="L26" s="74">
        <v>1824</v>
      </c>
      <c r="M26" s="74">
        <v>125</v>
      </c>
      <c r="N26" s="75">
        <f t="shared" si="0"/>
        <v>7157.68</v>
      </c>
      <c r="O26" s="75">
        <f t="shared" si="1"/>
        <v>52842.32</v>
      </c>
      <c r="P26" s="76" t="s">
        <v>22</v>
      </c>
      <c r="Q26" s="77"/>
      <c r="R26" s="77"/>
      <c r="S26" s="77"/>
      <c r="T26" s="77"/>
      <c r="U26" s="77"/>
    </row>
    <row r="27" spans="1:28" s="79" customFormat="1" ht="38.25" customHeight="1" x14ac:dyDescent="0.25">
      <c r="A27" s="70">
        <v>13</v>
      </c>
      <c r="B27" s="92" t="s">
        <v>28</v>
      </c>
      <c r="C27" s="93" t="s">
        <v>29</v>
      </c>
      <c r="D27" s="92" t="s">
        <v>47</v>
      </c>
      <c r="E27" s="94" t="s">
        <v>13</v>
      </c>
      <c r="F27" s="95">
        <v>44986</v>
      </c>
      <c r="G27" s="95">
        <v>45170</v>
      </c>
      <c r="H27" s="96">
        <v>80000</v>
      </c>
      <c r="I27" s="96">
        <v>80000</v>
      </c>
      <c r="J27" s="96">
        <v>2296</v>
      </c>
      <c r="K27" s="108">
        <v>7400.87</v>
      </c>
      <c r="L27" s="96">
        <v>2432</v>
      </c>
      <c r="M27" s="96">
        <v>125</v>
      </c>
      <c r="N27" s="97">
        <f t="shared" si="0"/>
        <v>12253.869999999999</v>
      </c>
      <c r="O27" s="97">
        <f t="shared" si="1"/>
        <v>67746.13</v>
      </c>
      <c r="P27" s="98" t="s">
        <v>22</v>
      </c>
      <c r="Q27" s="77"/>
      <c r="R27" s="77"/>
      <c r="S27" s="77"/>
      <c r="T27" s="77"/>
      <c r="U27" s="77"/>
      <c r="V27" s="78"/>
      <c r="W27" s="78"/>
      <c r="X27" s="78"/>
      <c r="Y27" s="78"/>
      <c r="Z27" s="78"/>
      <c r="AA27" s="78"/>
      <c r="AB27" s="78"/>
    </row>
    <row r="28" spans="1:28" s="79" customFormat="1" ht="38.25" customHeight="1" x14ac:dyDescent="0.25">
      <c r="A28" s="70">
        <v>14</v>
      </c>
      <c r="B28" s="72" t="s">
        <v>38</v>
      </c>
      <c r="C28" s="72" t="s">
        <v>35</v>
      </c>
      <c r="D28" s="72" t="s">
        <v>49</v>
      </c>
      <c r="E28" s="73" t="s">
        <v>13</v>
      </c>
      <c r="F28" s="59">
        <v>45047</v>
      </c>
      <c r="G28" s="59">
        <v>45231</v>
      </c>
      <c r="H28" s="74">
        <v>35000</v>
      </c>
      <c r="I28" s="74">
        <v>35000</v>
      </c>
      <c r="J28" s="74">
        <v>1004.5</v>
      </c>
      <c r="K28" s="107">
        <v>0</v>
      </c>
      <c r="L28" s="74">
        <v>1064</v>
      </c>
      <c r="M28" s="74">
        <v>125</v>
      </c>
      <c r="N28" s="75">
        <f t="shared" si="0"/>
        <v>2193.5</v>
      </c>
      <c r="O28" s="75">
        <f t="shared" si="1"/>
        <v>32806.5</v>
      </c>
      <c r="P28" s="76" t="s">
        <v>14</v>
      </c>
      <c r="Q28" s="77"/>
      <c r="R28" s="77"/>
      <c r="S28" s="77"/>
      <c r="T28" s="77"/>
      <c r="U28" s="77"/>
      <c r="V28" s="78"/>
      <c r="W28" s="78"/>
      <c r="X28" s="78"/>
      <c r="Y28" s="78"/>
      <c r="Z28" s="78"/>
      <c r="AA28" s="78"/>
      <c r="AB28" s="78"/>
    </row>
    <row r="29" spans="1:28" s="79" customFormat="1" ht="38.25" customHeight="1" x14ac:dyDescent="0.25">
      <c r="A29" s="70">
        <v>15</v>
      </c>
      <c r="B29" s="72" t="s">
        <v>75</v>
      </c>
      <c r="C29" s="72" t="s">
        <v>70</v>
      </c>
      <c r="D29" s="72" t="s">
        <v>40</v>
      </c>
      <c r="E29" s="73" t="s">
        <v>13</v>
      </c>
      <c r="F29" s="59">
        <v>45047</v>
      </c>
      <c r="G29" s="59">
        <v>45231</v>
      </c>
      <c r="H29" s="74">
        <v>130000</v>
      </c>
      <c r="I29" s="74">
        <v>130000</v>
      </c>
      <c r="J29" s="74">
        <v>3731</v>
      </c>
      <c r="K29" s="107">
        <v>19162.12</v>
      </c>
      <c r="L29" s="74">
        <v>3952</v>
      </c>
      <c r="M29" s="74">
        <v>125</v>
      </c>
      <c r="N29" s="75">
        <f t="shared" si="0"/>
        <v>26970.12</v>
      </c>
      <c r="O29" s="75">
        <f t="shared" si="1"/>
        <v>103029.88</v>
      </c>
      <c r="P29" s="76" t="s">
        <v>22</v>
      </c>
      <c r="Q29" s="77"/>
      <c r="R29" s="77"/>
      <c r="S29" s="77"/>
      <c r="T29" s="77"/>
      <c r="U29" s="77"/>
      <c r="V29" s="78"/>
      <c r="W29" s="78"/>
      <c r="X29" s="78"/>
      <c r="Y29" s="78"/>
      <c r="Z29" s="78"/>
      <c r="AA29" s="78"/>
      <c r="AB29" s="78"/>
    </row>
    <row r="30" spans="1:28" s="79" customFormat="1" ht="38.25" customHeight="1" x14ac:dyDescent="0.25">
      <c r="A30" s="70">
        <v>16</v>
      </c>
      <c r="B30" s="72" t="s">
        <v>71</v>
      </c>
      <c r="C30" s="82" t="s">
        <v>79</v>
      </c>
      <c r="D30" s="72" t="s">
        <v>72</v>
      </c>
      <c r="E30" s="73" t="s">
        <v>13</v>
      </c>
      <c r="F30" s="59">
        <v>45078</v>
      </c>
      <c r="G30" s="59">
        <v>45261</v>
      </c>
      <c r="H30" s="74">
        <v>65000</v>
      </c>
      <c r="I30" s="74">
        <v>65000</v>
      </c>
      <c r="J30" s="74">
        <v>1865.5</v>
      </c>
      <c r="K30" s="107">
        <v>4427.58</v>
      </c>
      <c r="L30" s="74">
        <v>1976</v>
      </c>
      <c r="M30" s="74">
        <v>125</v>
      </c>
      <c r="N30" s="75">
        <f t="shared" si="0"/>
        <v>8394.08</v>
      </c>
      <c r="O30" s="75">
        <f t="shared" si="1"/>
        <v>56605.919999999998</v>
      </c>
      <c r="P30" s="76" t="s">
        <v>14</v>
      </c>
      <c r="Q30" s="77"/>
      <c r="R30" s="77"/>
      <c r="S30" s="77"/>
      <c r="T30" s="77"/>
      <c r="U30" s="77"/>
      <c r="V30" s="78"/>
      <c r="W30" s="78"/>
      <c r="X30" s="78"/>
      <c r="Y30" s="78"/>
      <c r="Z30" s="78"/>
      <c r="AA30" s="78"/>
      <c r="AB30" s="78"/>
    </row>
    <row r="31" spans="1:28" s="79" customFormat="1" ht="38.25" customHeight="1" x14ac:dyDescent="0.25">
      <c r="A31" s="70">
        <v>17</v>
      </c>
      <c r="B31" s="72" t="s">
        <v>80</v>
      </c>
      <c r="C31" s="82" t="s">
        <v>79</v>
      </c>
      <c r="D31" s="72" t="s">
        <v>78</v>
      </c>
      <c r="E31" s="73" t="s">
        <v>13</v>
      </c>
      <c r="F31" s="59">
        <v>45078</v>
      </c>
      <c r="G31" s="59">
        <v>45261</v>
      </c>
      <c r="H31" s="74">
        <v>65000</v>
      </c>
      <c r="I31" s="74">
        <v>65000</v>
      </c>
      <c r="J31" s="74">
        <v>1865.5</v>
      </c>
      <c r="K31" s="107">
        <v>4427.58</v>
      </c>
      <c r="L31" s="74">
        <v>1976</v>
      </c>
      <c r="M31" s="74">
        <v>125</v>
      </c>
      <c r="N31" s="75">
        <f t="shared" ref="N31" si="2">J31+K31+L31+M31</f>
        <v>8394.08</v>
      </c>
      <c r="O31" s="75">
        <f t="shared" ref="O31" si="3">I31-N31</f>
        <v>56605.919999999998</v>
      </c>
      <c r="P31" s="76" t="s">
        <v>14</v>
      </c>
      <c r="Q31" s="77"/>
      <c r="R31" s="77"/>
      <c r="S31" s="77"/>
      <c r="T31" s="77"/>
      <c r="U31" s="77"/>
      <c r="V31" s="78"/>
      <c r="W31" s="78"/>
      <c r="X31" s="78"/>
      <c r="Y31" s="78"/>
      <c r="Z31" s="78"/>
      <c r="AA31" s="78"/>
      <c r="AB31" s="78"/>
    </row>
    <row r="32" spans="1:28" s="79" customFormat="1" ht="38.25" customHeight="1" x14ac:dyDescent="0.25">
      <c r="A32" s="70">
        <v>18</v>
      </c>
      <c r="B32" s="82" t="s">
        <v>39</v>
      </c>
      <c r="C32" s="82" t="s">
        <v>48</v>
      </c>
      <c r="D32" s="82" t="s">
        <v>53</v>
      </c>
      <c r="E32" s="83" t="s">
        <v>13</v>
      </c>
      <c r="F32" s="59">
        <v>45047</v>
      </c>
      <c r="G32" s="59">
        <v>45231</v>
      </c>
      <c r="H32" s="74">
        <v>35000</v>
      </c>
      <c r="I32" s="74">
        <v>35000</v>
      </c>
      <c r="J32" s="74">
        <v>1004.5</v>
      </c>
      <c r="K32" s="107">
        <v>0</v>
      </c>
      <c r="L32" s="74">
        <v>1064</v>
      </c>
      <c r="M32" s="74">
        <v>125</v>
      </c>
      <c r="N32" s="75">
        <f t="shared" si="0"/>
        <v>2193.5</v>
      </c>
      <c r="O32" s="75">
        <f t="shared" si="1"/>
        <v>32806.5</v>
      </c>
      <c r="P32" s="76" t="s">
        <v>22</v>
      </c>
      <c r="Q32" s="77"/>
      <c r="R32" s="77"/>
      <c r="S32" s="77"/>
      <c r="T32" s="77"/>
      <c r="U32" s="77"/>
      <c r="V32" s="78"/>
      <c r="W32" s="78"/>
      <c r="X32" s="78"/>
      <c r="Y32" s="78"/>
      <c r="Z32" s="78"/>
      <c r="AA32" s="78"/>
      <c r="AB32" s="78"/>
    </row>
    <row r="33" spans="1:28" s="8" customFormat="1" ht="30.75" customHeight="1" thickBot="1" x14ac:dyDescent="0.4">
      <c r="A33" s="120" t="s">
        <v>66</v>
      </c>
      <c r="B33" s="120"/>
      <c r="C33" s="120"/>
      <c r="D33" s="120"/>
      <c r="E33" s="120"/>
      <c r="F33" s="120"/>
      <c r="G33" s="120"/>
      <c r="H33" s="61">
        <f t="shared" ref="H33:O33" si="4">SUM(H15:H32)</f>
        <v>1262500</v>
      </c>
      <c r="I33" s="61">
        <f>SUM(I15:I32)</f>
        <v>1262500</v>
      </c>
      <c r="J33" s="61">
        <f t="shared" si="4"/>
        <v>36233.75</v>
      </c>
      <c r="K33" s="109">
        <f t="shared" si="4"/>
        <v>100386.18000000001</v>
      </c>
      <c r="L33" s="61">
        <f t="shared" si="4"/>
        <v>38380</v>
      </c>
      <c r="M33" s="61">
        <f t="shared" si="4"/>
        <v>5404.9</v>
      </c>
      <c r="N33" s="61">
        <f t="shared" si="4"/>
        <v>180404.82999999996</v>
      </c>
      <c r="O33" s="61">
        <f t="shared" si="4"/>
        <v>1082095.17</v>
      </c>
      <c r="P33" s="7"/>
      <c r="Q33" s="12"/>
      <c r="R33" s="12"/>
      <c r="S33" s="12"/>
      <c r="T33" s="12"/>
      <c r="U33" s="12"/>
      <c r="V33" s="7"/>
      <c r="W33" s="7"/>
      <c r="X33" s="7"/>
      <c r="Y33" s="7"/>
      <c r="Z33" s="7"/>
      <c r="AA33" s="7"/>
      <c r="AB33" s="7"/>
    </row>
    <row r="34" spans="1:28" ht="21.75" thickTop="1" x14ac:dyDescent="0.35">
      <c r="A34" s="7"/>
      <c r="B34" s="8"/>
      <c r="C34" s="8"/>
      <c r="D34" s="8"/>
      <c r="E34" s="8"/>
      <c r="F34" s="8"/>
      <c r="G34" s="41"/>
      <c r="H34" s="57"/>
      <c r="I34" s="52"/>
      <c r="J34" s="52"/>
      <c r="K34" s="110"/>
      <c r="L34" s="52"/>
      <c r="M34" s="52"/>
      <c r="N34" s="52"/>
      <c r="O34" s="58"/>
      <c r="P34" s="7"/>
      <c r="Q34" s="12"/>
      <c r="R34" s="12"/>
      <c r="S34" s="12"/>
      <c r="T34" s="12"/>
      <c r="U34" s="12"/>
      <c r="V34" s="3"/>
      <c r="W34" s="3"/>
      <c r="X34" s="3"/>
      <c r="Y34" s="3"/>
      <c r="Z34" s="3"/>
      <c r="AA34" s="3"/>
      <c r="AB34" s="3"/>
    </row>
    <row r="35" spans="1:28" ht="21" x14ac:dyDescent="0.35">
      <c r="A35" s="8"/>
      <c r="B35" s="8"/>
      <c r="C35" s="8"/>
      <c r="D35" s="8"/>
      <c r="E35" s="8"/>
      <c r="F35" s="8"/>
      <c r="G35" s="41"/>
      <c r="H35" s="100"/>
      <c r="I35" s="100"/>
      <c r="J35" s="100"/>
      <c r="L35" s="100"/>
      <c r="M35" s="100"/>
      <c r="N35" s="100"/>
      <c r="O35" s="100"/>
      <c r="P35" s="7"/>
      <c r="Q35" s="12"/>
      <c r="R35" s="12"/>
      <c r="S35" s="12"/>
      <c r="T35" s="12"/>
      <c r="U35" s="12"/>
      <c r="V35" s="3"/>
      <c r="W35" s="3"/>
      <c r="X35" s="3"/>
      <c r="Y35" s="3"/>
      <c r="Z35" s="3"/>
      <c r="AA35" s="3"/>
      <c r="AB35" s="3"/>
    </row>
    <row r="36" spans="1:28" ht="21" x14ac:dyDescent="0.35">
      <c r="A36" s="8"/>
      <c r="B36" s="8"/>
      <c r="C36" s="8"/>
      <c r="D36" s="8"/>
      <c r="E36" s="8"/>
      <c r="F36" s="8"/>
      <c r="G36" s="41"/>
      <c r="H36" s="101"/>
      <c r="I36" s="100"/>
      <c r="J36" s="100"/>
      <c r="L36" s="100"/>
      <c r="N36"/>
      <c r="O36"/>
      <c r="P36" s="12"/>
      <c r="Q36" s="12"/>
      <c r="R36" s="12"/>
      <c r="S36" s="12"/>
      <c r="T36" s="12"/>
      <c r="U36" s="12"/>
      <c r="V36" s="3"/>
      <c r="W36" s="3"/>
      <c r="X36" s="3"/>
      <c r="Y36" s="3"/>
      <c r="Z36" s="3"/>
      <c r="AA36" s="3"/>
      <c r="AB36" s="3"/>
    </row>
    <row r="37" spans="1:28" ht="21" x14ac:dyDescent="0.35">
      <c r="A37" s="8"/>
      <c r="B37" s="8"/>
      <c r="C37" s="8"/>
      <c r="D37" s="8"/>
      <c r="E37" s="8"/>
      <c r="F37" s="8"/>
      <c r="G37" s="41"/>
      <c r="H37" s="31"/>
      <c r="I37" s="101"/>
      <c r="J37" s="101"/>
      <c r="K37" s="101"/>
      <c r="L37" s="101"/>
      <c r="M37" s="31"/>
      <c r="N37" s="31"/>
      <c r="O37" s="31"/>
      <c r="P37" s="12"/>
      <c r="Q37" s="12"/>
      <c r="R37" s="12"/>
      <c r="S37" s="12"/>
      <c r="T37" s="12"/>
      <c r="U37" s="12"/>
      <c r="V37" s="3"/>
      <c r="W37" s="3"/>
      <c r="X37" s="3"/>
      <c r="Y37" s="3"/>
      <c r="Z37" s="3"/>
      <c r="AA37" s="3"/>
      <c r="AB37" s="3"/>
    </row>
    <row r="38" spans="1:28" ht="21" x14ac:dyDescent="0.35">
      <c r="A38" s="8"/>
      <c r="B38" s="8"/>
      <c r="C38" s="8"/>
      <c r="D38" s="8"/>
      <c r="E38" s="8"/>
      <c r="F38" s="8"/>
      <c r="I38" s="51"/>
      <c r="J38" s="51"/>
      <c r="K38" s="111"/>
      <c r="L38" s="51"/>
      <c r="M38" s="51"/>
      <c r="N38" s="51"/>
      <c r="O38"/>
      <c r="P38" s="12"/>
      <c r="Q38" s="12"/>
      <c r="R38" s="12"/>
      <c r="S38" s="12"/>
      <c r="T38" s="12"/>
      <c r="U38" s="12"/>
      <c r="V38" s="3"/>
      <c r="W38" s="3"/>
      <c r="X38" s="3"/>
      <c r="Y38" s="3"/>
      <c r="Z38" s="3"/>
      <c r="AA38" s="3"/>
      <c r="AB38" s="3"/>
    </row>
    <row r="39" spans="1:28" ht="21" x14ac:dyDescent="0.35">
      <c r="A39" s="8"/>
      <c r="B39" s="53"/>
      <c r="C39" s="60"/>
      <c r="D39" s="8"/>
      <c r="E39" s="8"/>
      <c r="F39" s="8"/>
      <c r="G39" s="31"/>
      <c r="H39" s="31"/>
      <c r="I39" s="51"/>
      <c r="J39" s="51"/>
      <c r="K39" s="111"/>
      <c r="L39" s="51"/>
      <c r="M39" s="51"/>
      <c r="N39" s="51"/>
      <c r="P39" s="31"/>
      <c r="Q39" s="12"/>
      <c r="R39" s="12"/>
      <c r="S39" s="12"/>
      <c r="T39" s="12"/>
      <c r="U39" s="12"/>
      <c r="V39" s="3"/>
      <c r="W39" s="3"/>
      <c r="X39" s="3"/>
      <c r="Y39" s="3"/>
      <c r="Z39" s="3"/>
      <c r="AA39" s="3"/>
      <c r="AB39" s="3"/>
    </row>
    <row r="40" spans="1:28" ht="21" x14ac:dyDescent="0.35">
      <c r="A40" s="7"/>
      <c r="B40" s="114" t="s">
        <v>67</v>
      </c>
      <c r="C40" s="115"/>
      <c r="D40" s="8"/>
      <c r="E40" s="8"/>
      <c r="N40"/>
      <c r="O40" t="s">
        <v>82</v>
      </c>
      <c r="P40" s="7"/>
      <c r="Q40" s="12"/>
      <c r="R40" s="12"/>
      <c r="S40" s="12"/>
      <c r="T40" s="12"/>
      <c r="U40" s="12"/>
      <c r="V40" s="3"/>
      <c r="W40" s="3"/>
      <c r="X40" s="3"/>
      <c r="Y40" s="3"/>
      <c r="Z40" s="3"/>
      <c r="AA40" s="3"/>
      <c r="AB40" s="3"/>
    </row>
    <row r="41" spans="1:28" ht="18" customHeight="1" x14ac:dyDescent="0.35">
      <c r="A41" s="8"/>
      <c r="B41" s="116" t="s">
        <v>68</v>
      </c>
      <c r="C41" s="116"/>
      <c r="D41" s="8"/>
      <c r="E41" s="8"/>
      <c r="F41" s="31"/>
      <c r="H41" s="31"/>
      <c r="I41" s="31"/>
      <c r="J41" s="31"/>
      <c r="K41" s="101"/>
      <c r="L41" s="31"/>
      <c r="M41" s="31"/>
      <c r="N41" s="31"/>
      <c r="O41" s="31"/>
      <c r="P41" s="7"/>
      <c r="Q41" s="12"/>
      <c r="R41" s="12"/>
      <c r="S41" s="12"/>
      <c r="T41" s="12"/>
      <c r="U41" s="12"/>
      <c r="V41" s="3"/>
      <c r="W41" s="3"/>
      <c r="X41" s="3"/>
      <c r="Y41" s="3"/>
      <c r="Z41" s="3"/>
      <c r="AA41" s="3"/>
      <c r="AB41" s="3"/>
    </row>
    <row r="42" spans="1:28" ht="27" customHeight="1" x14ac:dyDescent="0.35">
      <c r="A42" s="8"/>
      <c r="D42" s="8"/>
      <c r="E42" s="8"/>
      <c r="F42" s="8"/>
      <c r="G42" s="8"/>
      <c r="H42" s="19"/>
      <c r="I42" s="19"/>
      <c r="J42" s="55"/>
      <c r="K42" s="112"/>
      <c r="L42" s="19"/>
      <c r="M42" s="19"/>
      <c r="N42" s="56"/>
      <c r="O42" s="54"/>
      <c r="P42" s="7"/>
      <c r="Q42" s="12"/>
      <c r="R42" s="12"/>
      <c r="S42" s="12"/>
      <c r="T42" s="12"/>
      <c r="U42" s="12"/>
      <c r="V42" s="3"/>
      <c r="W42" s="3"/>
      <c r="X42" s="3"/>
      <c r="Y42" s="3"/>
      <c r="Z42" s="3"/>
      <c r="AA42" s="3"/>
      <c r="AB42" s="3"/>
    </row>
    <row r="43" spans="1:28" ht="15" customHeight="1" x14ac:dyDescent="0.35">
      <c r="A43" s="14"/>
      <c r="B43" s="17"/>
      <c r="C43" s="14"/>
      <c r="D43" s="14"/>
      <c r="E43" s="14"/>
      <c r="F43" s="14"/>
      <c r="G43" s="14"/>
      <c r="H43" s="16"/>
      <c r="I43" s="16"/>
      <c r="J43" s="15"/>
      <c r="K43" s="113"/>
      <c r="L43" s="16"/>
      <c r="M43" s="16"/>
      <c r="N43" s="36"/>
      <c r="O43" s="40"/>
      <c r="P43" s="12"/>
      <c r="Q43" s="12"/>
      <c r="R43" s="12"/>
      <c r="S43" s="12"/>
      <c r="T43" s="12"/>
      <c r="U43" s="12"/>
      <c r="V43" s="3"/>
      <c r="W43" s="3"/>
      <c r="X43" s="3"/>
      <c r="Y43" s="3"/>
      <c r="Z43" s="3"/>
      <c r="AA43" s="3"/>
      <c r="AB43" s="3"/>
    </row>
    <row r="44" spans="1:28" ht="47.25" customHeight="1" x14ac:dyDescent="0.35">
      <c r="A44" s="14"/>
      <c r="B44" s="17"/>
      <c r="C44" s="14"/>
      <c r="D44" s="14"/>
      <c r="E44" s="14"/>
      <c r="F44" s="14"/>
      <c r="G44" s="14"/>
      <c r="H44" s="16"/>
      <c r="I44" s="16"/>
      <c r="J44" s="15"/>
      <c r="K44" s="113"/>
      <c r="L44" s="16"/>
      <c r="M44" s="16"/>
      <c r="N44" s="36"/>
      <c r="O44" s="40"/>
      <c r="P44" s="12"/>
      <c r="Q44" s="12"/>
      <c r="R44" s="12"/>
      <c r="S44" s="12"/>
      <c r="T44" s="12"/>
      <c r="U44" s="12"/>
      <c r="V44" s="3"/>
      <c r="W44" s="3"/>
      <c r="X44" s="3"/>
      <c r="Y44" s="3"/>
      <c r="Z44" s="3"/>
      <c r="AA44" s="3"/>
      <c r="AB44" s="3"/>
    </row>
    <row r="45" spans="1:28" ht="28.5" customHeight="1" x14ac:dyDescent="0.35">
      <c r="A45" s="14"/>
      <c r="B45" s="18"/>
      <c r="C45" s="14"/>
      <c r="D45" s="14"/>
      <c r="E45" s="14"/>
      <c r="F45" s="14"/>
      <c r="G45" s="14"/>
      <c r="H45" s="16"/>
      <c r="I45" s="16"/>
      <c r="J45" s="15"/>
      <c r="K45" s="113"/>
      <c r="L45" s="16"/>
      <c r="M45" s="16"/>
      <c r="N45" s="36"/>
      <c r="O45" s="40"/>
      <c r="P45" s="12"/>
      <c r="Q45" s="12"/>
      <c r="R45" s="12"/>
      <c r="S45" s="12"/>
      <c r="T45" s="12"/>
      <c r="U45" s="12"/>
      <c r="V45" s="3"/>
      <c r="W45" s="3"/>
      <c r="X45" s="3"/>
      <c r="Y45" s="3"/>
      <c r="Z45" s="3"/>
      <c r="AA45" s="3"/>
      <c r="AB45" s="3"/>
    </row>
    <row r="46" spans="1:28" ht="21" x14ac:dyDescent="0.35">
      <c r="A46" s="14"/>
      <c r="B46" s="14"/>
      <c r="C46" s="14"/>
      <c r="D46" s="14"/>
      <c r="E46" s="14"/>
      <c r="F46" s="14"/>
      <c r="G46" s="14"/>
      <c r="H46" s="16"/>
      <c r="I46" s="16"/>
      <c r="J46" s="15"/>
      <c r="K46" s="113"/>
      <c r="L46" s="16"/>
      <c r="M46" s="16"/>
      <c r="N46" s="36"/>
      <c r="O46" s="40"/>
      <c r="P46" s="12"/>
      <c r="Q46" s="12"/>
      <c r="R46" s="12"/>
      <c r="S46" s="12"/>
      <c r="T46" s="12"/>
      <c r="U46" s="12"/>
      <c r="V46" s="3"/>
      <c r="W46" s="3"/>
      <c r="X46" s="3"/>
      <c r="Y46" s="3"/>
      <c r="Z46" s="3"/>
      <c r="AA46" s="3"/>
      <c r="AB46" s="3"/>
    </row>
    <row r="47" spans="1:28" ht="21" x14ac:dyDescent="0.35">
      <c r="A47" s="14"/>
      <c r="B47" s="14"/>
      <c r="C47" s="14"/>
      <c r="D47" s="14"/>
      <c r="E47" s="14"/>
      <c r="F47" s="14"/>
      <c r="G47" s="14"/>
      <c r="H47" s="16"/>
      <c r="I47" s="16"/>
      <c r="J47" s="15"/>
      <c r="K47" s="113"/>
      <c r="L47" s="16"/>
      <c r="M47" s="16"/>
      <c r="N47" s="36"/>
      <c r="O47" s="40"/>
      <c r="P47" s="12"/>
      <c r="Q47" s="12"/>
      <c r="R47" s="12"/>
      <c r="S47" s="12"/>
      <c r="T47" s="12"/>
      <c r="U47" s="12"/>
      <c r="V47" s="3"/>
      <c r="W47" s="3"/>
      <c r="X47" s="3"/>
      <c r="Y47" s="3"/>
      <c r="Z47" s="3"/>
      <c r="AA47" s="3"/>
      <c r="AB47" s="3"/>
    </row>
  </sheetData>
  <mergeCells count="6">
    <mergeCell ref="B40:C40"/>
    <mergeCell ref="B41:C41"/>
    <mergeCell ref="B8:O8"/>
    <mergeCell ref="F13:G13"/>
    <mergeCell ref="A33:G33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3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9"/>
  <sheetViews>
    <sheetView topLeftCell="A27" zoomScaleNormal="100" workbookViewId="0">
      <selection activeCell="F15" sqref="F15"/>
    </sheetView>
  </sheetViews>
  <sheetFormatPr baseColWidth="10" defaultRowHeight="15" x14ac:dyDescent="0.25"/>
  <cols>
    <col min="1" max="1" width="4.140625" bestFit="1" customWidth="1"/>
    <col min="2" max="2" width="23.28515625" customWidth="1"/>
    <col min="3" max="3" width="35" bestFit="1" customWidth="1"/>
    <col min="4" max="4" width="34" customWidth="1"/>
    <col min="5" max="5" width="13.42578125" customWidth="1"/>
    <col min="6" max="6" width="16.42578125" bestFit="1" customWidth="1"/>
  </cols>
  <sheetData>
    <row r="3" spans="1:21" x14ac:dyDescent="0.25">
      <c r="B3" s="1"/>
      <c r="C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x14ac:dyDescent="0.25">
      <c r="B4" s="1"/>
      <c r="C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x14ac:dyDescent="0.25">
      <c r="B5" s="1"/>
      <c r="C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x14ac:dyDescent="0.25">
      <c r="B6" s="1"/>
      <c r="C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s="8" customFormat="1" ht="15.75" x14ac:dyDescent="0.25">
      <c r="B7" s="19"/>
      <c r="C7" s="1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1" s="8" customFormat="1" ht="15.75" x14ac:dyDescent="0.25">
      <c r="B8" s="19"/>
      <c r="C8" s="1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1" s="8" customFormat="1" ht="15.75" x14ac:dyDescent="0.25">
      <c r="B9" s="122" t="s">
        <v>0</v>
      </c>
      <c r="C9" s="122"/>
      <c r="D9" s="122"/>
      <c r="E9" s="122"/>
      <c r="F9" s="12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1" s="8" customFormat="1" ht="15.75" x14ac:dyDescent="0.25">
      <c r="B10" s="122"/>
      <c r="C10" s="122"/>
      <c r="D10" s="122"/>
      <c r="E10" s="122"/>
      <c r="F10" s="12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1" s="8" customFormat="1" ht="15.75" x14ac:dyDescent="0.25">
      <c r="B11" s="20"/>
      <c r="C11" s="20"/>
      <c r="D11" s="20"/>
      <c r="E11" s="20"/>
      <c r="F11" s="2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1" s="8" customFormat="1" ht="15.75" x14ac:dyDescent="0.25">
      <c r="B12" s="122" t="s">
        <v>77</v>
      </c>
      <c r="C12" s="122"/>
      <c r="D12" s="122"/>
      <c r="E12" s="122"/>
      <c r="F12" s="12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1" s="24" customFormat="1" x14ac:dyDescent="0.25">
      <c r="A13" s="21" t="s">
        <v>1</v>
      </c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2" t="s">
        <v>10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1" s="25" customFormat="1" ht="31.5" x14ac:dyDescent="0.25">
      <c r="A14" s="46">
        <v>1</v>
      </c>
      <c r="B14" s="42" t="s">
        <v>25</v>
      </c>
      <c r="C14" s="43" t="s">
        <v>26</v>
      </c>
      <c r="D14" s="43" t="s">
        <v>27</v>
      </c>
      <c r="E14" s="44" t="s">
        <v>13</v>
      </c>
      <c r="F14" s="49">
        <v>32500</v>
      </c>
      <c r="G14" s="26" t="s">
        <v>14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7"/>
    </row>
    <row r="15" spans="1:21" s="25" customFormat="1" ht="33" customHeight="1" x14ac:dyDescent="0.25">
      <c r="A15" s="46">
        <v>2</v>
      </c>
      <c r="B15" s="42" t="s">
        <v>16</v>
      </c>
      <c r="C15" s="13" t="s">
        <v>17</v>
      </c>
      <c r="D15" s="43" t="s">
        <v>18</v>
      </c>
      <c r="E15" s="44" t="s">
        <v>13</v>
      </c>
      <c r="F15" s="49">
        <v>75000</v>
      </c>
      <c r="G15" s="26" t="s">
        <v>14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7"/>
    </row>
    <row r="16" spans="1:21" s="25" customFormat="1" ht="33" customHeight="1" x14ac:dyDescent="0.25">
      <c r="A16" s="46">
        <v>3</v>
      </c>
      <c r="B16" s="43" t="s">
        <v>30</v>
      </c>
      <c r="C16" s="43" t="s">
        <v>31</v>
      </c>
      <c r="D16" s="43" t="s">
        <v>21</v>
      </c>
      <c r="E16" s="44" t="s">
        <v>13</v>
      </c>
      <c r="F16" s="49">
        <v>125000</v>
      </c>
      <c r="G16" s="26" t="s">
        <v>14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27"/>
    </row>
    <row r="17" spans="1:8" s="3" customFormat="1" ht="53.25" customHeight="1" x14ac:dyDescent="0.25">
      <c r="A17" s="46">
        <v>4</v>
      </c>
      <c r="B17" s="43" t="s">
        <v>32</v>
      </c>
      <c r="C17" s="43" t="s">
        <v>20</v>
      </c>
      <c r="D17" s="43" t="s">
        <v>21</v>
      </c>
      <c r="E17" s="44" t="s">
        <v>13</v>
      </c>
      <c r="F17" s="49">
        <v>50000</v>
      </c>
      <c r="G17" s="26" t="s">
        <v>22</v>
      </c>
    </row>
    <row r="18" spans="1:8" s="3" customFormat="1" ht="29.25" customHeight="1" x14ac:dyDescent="0.25">
      <c r="A18" s="46">
        <v>5</v>
      </c>
      <c r="B18" s="43" t="s">
        <v>41</v>
      </c>
      <c r="C18" s="43" t="s">
        <v>42</v>
      </c>
      <c r="D18" s="43" t="s">
        <v>21</v>
      </c>
      <c r="E18" s="44" t="s">
        <v>13</v>
      </c>
      <c r="F18" s="49">
        <v>60000</v>
      </c>
      <c r="G18" s="26" t="s">
        <v>22</v>
      </c>
    </row>
    <row r="19" spans="1:8" s="3" customFormat="1" ht="54.75" customHeight="1" x14ac:dyDescent="0.25">
      <c r="A19" s="46">
        <v>6</v>
      </c>
      <c r="B19" s="42" t="s">
        <v>23</v>
      </c>
      <c r="C19" s="43" t="s">
        <v>24</v>
      </c>
      <c r="D19" s="43" t="s">
        <v>50</v>
      </c>
      <c r="E19" s="44" t="s">
        <v>13</v>
      </c>
      <c r="F19" s="49">
        <v>65000</v>
      </c>
      <c r="G19" s="26" t="s">
        <v>22</v>
      </c>
    </row>
    <row r="20" spans="1:8" s="3" customFormat="1" ht="31.5" x14ac:dyDescent="0.25">
      <c r="A20" s="46">
        <v>7</v>
      </c>
      <c r="B20" s="42" t="s">
        <v>19</v>
      </c>
      <c r="C20" s="13" t="s">
        <v>51</v>
      </c>
      <c r="D20" s="43" t="s">
        <v>52</v>
      </c>
      <c r="E20" s="44" t="s">
        <v>13</v>
      </c>
      <c r="F20" s="49">
        <v>75000</v>
      </c>
      <c r="G20" s="26" t="s">
        <v>14</v>
      </c>
      <c r="H20" s="28"/>
    </row>
    <row r="21" spans="1:8" s="3" customFormat="1" ht="28.5" customHeight="1" x14ac:dyDescent="0.25">
      <c r="A21" s="46">
        <v>8</v>
      </c>
      <c r="B21" s="43" t="s">
        <v>43</v>
      </c>
      <c r="C21" s="43" t="s">
        <v>44</v>
      </c>
      <c r="D21" s="43" t="s">
        <v>33</v>
      </c>
      <c r="E21" s="44" t="s">
        <v>13</v>
      </c>
      <c r="F21" s="49">
        <v>65000</v>
      </c>
      <c r="G21" s="26" t="s">
        <v>14</v>
      </c>
      <c r="H21" s="28"/>
    </row>
    <row r="22" spans="1:8" s="3" customFormat="1" ht="28.5" customHeight="1" x14ac:dyDescent="0.25">
      <c r="A22" s="46">
        <v>9</v>
      </c>
      <c r="B22" s="72" t="s">
        <v>73</v>
      </c>
      <c r="C22" s="72" t="s">
        <v>74</v>
      </c>
      <c r="D22" s="72" t="s">
        <v>33</v>
      </c>
      <c r="E22" s="44" t="s">
        <v>13</v>
      </c>
      <c r="F22" s="49">
        <v>90000</v>
      </c>
      <c r="G22" s="26" t="s">
        <v>22</v>
      </c>
      <c r="H22" s="28"/>
    </row>
    <row r="23" spans="1:8" s="3" customFormat="1" ht="48" customHeight="1" x14ac:dyDescent="0.25">
      <c r="A23" s="46">
        <v>10</v>
      </c>
      <c r="B23" s="42" t="s">
        <v>11</v>
      </c>
      <c r="C23" s="43" t="s">
        <v>12</v>
      </c>
      <c r="D23" s="43" t="s">
        <v>46</v>
      </c>
      <c r="E23" s="44" t="s">
        <v>13</v>
      </c>
      <c r="F23" s="49">
        <v>65000</v>
      </c>
      <c r="G23" s="26" t="s">
        <v>22</v>
      </c>
      <c r="H23" s="28"/>
    </row>
    <row r="24" spans="1:8" s="3" customFormat="1" ht="28.5" customHeight="1" x14ac:dyDescent="0.25">
      <c r="A24" s="46">
        <v>11</v>
      </c>
      <c r="B24" s="42" t="s">
        <v>15</v>
      </c>
      <c r="C24" s="45" t="s">
        <v>45</v>
      </c>
      <c r="D24" s="43" t="s">
        <v>46</v>
      </c>
      <c r="E24" s="44" t="s">
        <v>13</v>
      </c>
      <c r="F24" s="49">
        <v>80000</v>
      </c>
      <c r="G24" s="26" t="s">
        <v>14</v>
      </c>
      <c r="H24" s="28"/>
    </row>
    <row r="25" spans="1:8" s="3" customFormat="1" ht="28.5" customHeight="1" x14ac:dyDescent="0.25">
      <c r="A25" s="46">
        <v>12</v>
      </c>
      <c r="B25" s="42" t="s">
        <v>34</v>
      </c>
      <c r="C25" s="43" t="s">
        <v>35</v>
      </c>
      <c r="D25" s="43" t="s">
        <v>49</v>
      </c>
      <c r="E25" s="44" t="s">
        <v>13</v>
      </c>
      <c r="F25" s="49">
        <v>60000</v>
      </c>
      <c r="G25" s="26" t="s">
        <v>22</v>
      </c>
      <c r="H25" s="28"/>
    </row>
    <row r="26" spans="1:8" s="3" customFormat="1" ht="48" customHeight="1" x14ac:dyDescent="0.25">
      <c r="A26" s="46">
        <v>13</v>
      </c>
      <c r="B26" s="43" t="s">
        <v>28</v>
      </c>
      <c r="C26" s="13" t="s">
        <v>29</v>
      </c>
      <c r="D26" s="43" t="s">
        <v>47</v>
      </c>
      <c r="E26" s="44" t="s">
        <v>13</v>
      </c>
      <c r="F26" s="49">
        <v>80000</v>
      </c>
      <c r="G26" s="26" t="s">
        <v>22</v>
      </c>
    </row>
    <row r="27" spans="1:8" s="3" customFormat="1" ht="48" customHeight="1" x14ac:dyDescent="0.25">
      <c r="A27" s="46">
        <v>14</v>
      </c>
      <c r="B27" s="43" t="s">
        <v>81</v>
      </c>
      <c r="C27" s="43" t="s">
        <v>35</v>
      </c>
      <c r="D27" s="43" t="s">
        <v>49</v>
      </c>
      <c r="E27" s="44" t="s">
        <v>13</v>
      </c>
      <c r="F27" s="49">
        <v>35000</v>
      </c>
      <c r="G27" s="26" t="s">
        <v>22</v>
      </c>
    </row>
    <row r="28" spans="1:8" s="3" customFormat="1" ht="48" customHeight="1" x14ac:dyDescent="0.25">
      <c r="A28" s="46">
        <v>15</v>
      </c>
      <c r="B28" s="72" t="s">
        <v>75</v>
      </c>
      <c r="C28" s="72" t="s">
        <v>70</v>
      </c>
      <c r="D28" s="72" t="s">
        <v>40</v>
      </c>
      <c r="E28" s="44" t="s">
        <v>13</v>
      </c>
      <c r="F28" s="49">
        <v>130000</v>
      </c>
      <c r="G28" s="26" t="s">
        <v>22</v>
      </c>
    </row>
    <row r="29" spans="1:8" s="3" customFormat="1" ht="48" customHeight="1" x14ac:dyDescent="0.25">
      <c r="A29" s="46">
        <v>16</v>
      </c>
      <c r="B29" s="72" t="s">
        <v>71</v>
      </c>
      <c r="C29" s="82" t="s">
        <v>79</v>
      </c>
      <c r="D29" s="72" t="s">
        <v>72</v>
      </c>
      <c r="E29" s="44" t="s">
        <v>13</v>
      </c>
      <c r="F29" s="49">
        <v>65000</v>
      </c>
      <c r="G29" s="26" t="s">
        <v>14</v>
      </c>
    </row>
    <row r="30" spans="1:8" s="3" customFormat="1" ht="48" customHeight="1" x14ac:dyDescent="0.25">
      <c r="A30" s="46">
        <v>17</v>
      </c>
      <c r="B30" s="72" t="s">
        <v>80</v>
      </c>
      <c r="C30" s="82" t="s">
        <v>79</v>
      </c>
      <c r="D30" s="72" t="s">
        <v>78</v>
      </c>
      <c r="E30" s="44" t="s">
        <v>13</v>
      </c>
      <c r="F30" s="49">
        <v>65000</v>
      </c>
      <c r="G30" s="26" t="s">
        <v>14</v>
      </c>
    </row>
    <row r="31" spans="1:8" s="3" customFormat="1" ht="48" customHeight="1" x14ac:dyDescent="0.25">
      <c r="A31" s="46">
        <v>18</v>
      </c>
      <c r="B31" s="47" t="s">
        <v>39</v>
      </c>
      <c r="C31" s="47" t="s">
        <v>48</v>
      </c>
      <c r="D31" s="47" t="s">
        <v>40</v>
      </c>
      <c r="E31" s="48" t="s">
        <v>13</v>
      </c>
      <c r="F31" s="49">
        <v>35000</v>
      </c>
      <c r="G31" s="26" t="s">
        <v>22</v>
      </c>
    </row>
    <row r="32" spans="1:8" s="3" customFormat="1" x14ac:dyDescent="0.25">
      <c r="A32" s="29"/>
      <c r="B32" s="29"/>
      <c r="C32" s="29"/>
      <c r="D32" s="29"/>
      <c r="E32" s="29"/>
      <c r="F32" s="50">
        <f>SUM(F14:F31)</f>
        <v>1252500</v>
      </c>
    </row>
    <row r="33" spans="1:20" s="3" customFormat="1" x14ac:dyDescent="0.25">
      <c r="C33" s="29"/>
      <c r="F33" s="30"/>
    </row>
    <row r="34" spans="1:20" s="3" customFormat="1" x14ac:dyDescent="0.25">
      <c r="C34" s="29"/>
      <c r="F34" s="30"/>
    </row>
    <row r="35" spans="1:20" s="3" customFormat="1" x14ac:dyDescent="0.25">
      <c r="C35" s="29"/>
      <c r="F35" s="30"/>
    </row>
    <row r="36" spans="1:20" x14ac:dyDescent="0.25">
      <c r="F36" s="3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.75" customHeight="1" x14ac:dyDescent="0.25">
      <c r="A37" s="124"/>
      <c r="B37" s="124"/>
      <c r="C37" s="12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.75" x14ac:dyDescent="0.25">
      <c r="A38" s="122" t="s">
        <v>37</v>
      </c>
      <c r="B38" s="122"/>
      <c r="C38" s="12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7.25" customHeight="1" x14ac:dyDescent="0.25">
      <c r="A39" s="123" t="s">
        <v>36</v>
      </c>
      <c r="B39" s="123"/>
      <c r="C39" s="12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</sheetData>
  <mergeCells count="6">
    <mergeCell ref="B9:F9"/>
    <mergeCell ref="B10:F10"/>
    <mergeCell ref="B12:F12"/>
    <mergeCell ref="A38:C38"/>
    <mergeCell ref="A39:C39"/>
    <mergeCell ref="A37:C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Fortiz</cp:lastModifiedBy>
  <cp:lastPrinted>2023-06-27T13:08:09Z</cp:lastPrinted>
  <dcterms:created xsi:type="dcterms:W3CDTF">2022-05-04T17:59:31Z</dcterms:created>
  <dcterms:modified xsi:type="dcterms:W3CDTF">2023-06-27T17:16:35Z</dcterms:modified>
</cp:coreProperties>
</file>