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asanchez_odac_gob_do/Documents/Escritorio/ODAC/AASG/PRESUPUESTO/07 2026/Ejecución Presupuestaria 2026, ODAC/"/>
    </mc:Choice>
  </mc:AlternateContent>
  <xr:revisionPtr revIDLastSave="1305" documentId="13_ncr:1_{E2D45029-64FA-49C2-80E2-B6FE0BAA95C0}" xr6:coauthVersionLast="47" xr6:coauthVersionMax="47" xr10:uidLastSave="{3326D12B-449A-4A66-A981-7C0B619808A1}"/>
  <bookViews>
    <workbookView xWindow="-120" yWindow="-120" windowWidth="20730" windowHeight="11160" xr2:uid="{BFD710E0-7058-4257-833B-17FDF1AA8AE0}"/>
  </bookViews>
  <sheets>
    <sheet name="Enero 2026" sheetId="11" r:id="rId1"/>
  </sheets>
  <definedNames>
    <definedName name="_xlnm.Print_Area" localSheetId="0">'Enero 2026'!$A$1:$A$110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1" l="1"/>
  <c r="C10" i="11"/>
  <c r="C9" i="11" s="1"/>
  <c r="D91" i="11"/>
  <c r="C90" i="11"/>
  <c r="D89" i="11"/>
  <c r="D88" i="11"/>
  <c r="C87" i="11"/>
  <c r="D86" i="11"/>
  <c r="D85" i="11"/>
  <c r="C84" i="11"/>
  <c r="D80" i="11"/>
  <c r="D79" i="11"/>
  <c r="D78" i="11"/>
  <c r="D77" i="11"/>
  <c r="C76" i="11"/>
  <c r="D75" i="11"/>
  <c r="D74" i="11"/>
  <c r="D73" i="11"/>
  <c r="D72" i="11"/>
  <c r="D71" i="11"/>
  <c r="C70" i="11"/>
  <c r="D69" i="11"/>
  <c r="D68" i="11"/>
  <c r="D67" i="11"/>
  <c r="D66" i="11"/>
  <c r="C65" i="11"/>
  <c r="D64" i="11"/>
  <c r="D63" i="11"/>
  <c r="D62" i="11"/>
  <c r="D61" i="11"/>
  <c r="D60" i="11"/>
  <c r="D59" i="11"/>
  <c r="D58" i="11"/>
  <c r="D57" i="11"/>
  <c r="D56" i="11"/>
  <c r="D55" i="11"/>
  <c r="D54" i="11"/>
  <c r="C53" i="11"/>
  <c r="D52" i="11"/>
  <c r="D51" i="11"/>
  <c r="D50" i="11"/>
  <c r="D49" i="11"/>
  <c r="D48" i="11"/>
  <c r="D47" i="11"/>
  <c r="D46" i="11"/>
  <c r="C45" i="11"/>
  <c r="D44" i="11"/>
  <c r="D43" i="11"/>
  <c r="D42" i="11"/>
  <c r="D41" i="11"/>
  <c r="D40" i="11"/>
  <c r="D39" i="11"/>
  <c r="D38" i="11"/>
  <c r="D37" i="11"/>
  <c r="D36" i="11"/>
  <c r="C35" i="11"/>
  <c r="D34" i="11"/>
  <c r="D33" i="11"/>
  <c r="D32" i="11"/>
  <c r="D31" i="11"/>
  <c r="D30" i="11"/>
  <c r="D29" i="11"/>
  <c r="D28" i="11"/>
  <c r="D27" i="11"/>
  <c r="D26" i="11"/>
  <c r="C25" i="11"/>
  <c r="D24" i="11"/>
  <c r="D23" i="11"/>
  <c r="D22" i="11"/>
  <c r="D21" i="11"/>
  <c r="D20" i="11"/>
  <c r="D19" i="11"/>
  <c r="D18" i="11"/>
  <c r="D17" i="11"/>
  <c r="D16" i="11"/>
  <c r="C15" i="11"/>
  <c r="D13" i="11"/>
  <c r="D12" i="11"/>
  <c r="D11" i="11"/>
  <c r="C92" i="11" l="1"/>
  <c r="D70" i="11"/>
  <c r="D90" i="11"/>
  <c r="D87" i="11"/>
  <c r="D76" i="11"/>
  <c r="D65" i="11"/>
  <c r="D45" i="11"/>
  <c r="C81" i="11"/>
  <c r="D14" i="11"/>
  <c r="D35" i="11"/>
  <c r="D25" i="11"/>
  <c r="D9" i="11"/>
  <c r="D15" i="11"/>
  <c r="D84" i="11"/>
  <c r="D10" i="11"/>
  <c r="D53" i="11"/>
  <c r="C94" i="11" l="1"/>
  <c r="D92" i="11"/>
  <c r="D81" i="11"/>
  <c r="D94" i="11" l="1"/>
</calcChain>
</file>

<file path=xl/sharedStrings.xml><?xml version="1.0" encoding="utf-8"?>
<sst xmlns="http://schemas.openxmlformats.org/spreadsheetml/2006/main" count="99" uniqueCount="99">
  <si>
    <t>Organismo Dominicano de Acreditación - ODAC</t>
  </si>
  <si>
    <t>Ejecución de Gastos y Aplicaciones Financieras</t>
  </si>
  <si>
    <t>En RD$</t>
  </si>
  <si>
    <t>Detalles</t>
  </si>
  <si>
    <t>Enero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</si>
  <si>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</si>
  <si>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</si>
  <si>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</si>
  <si>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</si>
  <si>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</si>
  <si>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</si>
  <si>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</si>
  <si>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</si>
  <si>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</si>
  <si>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</si>
  <si>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</si>
  <si>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</si>
  <si>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</si>
  <si>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</si>
  <si>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</si>
  <si>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</si>
  <si>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</si>
  <si>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</si>
  <si>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</si>
  <si>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</si>
  <si>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</si>
  <si>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</si>
  <si>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</si>
  <si>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</si>
  <si>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</si>
  <si>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</si>
  <si>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</si>
  <si>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</si>
  <si>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</si>
  <si>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</si>
  <si>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</si>
  <si>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</si>
  <si>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</si>
  <si>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</si>
  <si>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</si>
  <si>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</si>
  <si>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</si>
  <si>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</si>
  <si>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</si>
  <si>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</si>
  <si>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</si>
  <si>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</si>
  <si>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</si>
  <si>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</si>
  <si>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</si>
  <si>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</si>
  <si>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</si>
  <si>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</si>
  <si>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</si>
  <si>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</si>
  <si>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</si>
  <si>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</si>
  <si>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</si>
  <si>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</si>
  <si>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</si>
  <si>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</si>
  <si>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</si>
  <si>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</si>
  <si>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</si>
  <si>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</si>
  <si>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</si>
  <si>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</si>
  <si>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</si>
  <si>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</si>
  <si>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</si>
  <si>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</si>
  <si>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</si>
  <si>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</si>
  <si>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</si>
  <si>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</si>
  <si>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</si>
  <si>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</si>
  <si>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</si>
  <si>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</si>
  <si>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</si>
  <si>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</si>
  <si>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</si>
  <si>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</si>
  <si>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</si>
  <si>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</si>
  <si>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</si>
  <si>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</si>
  <si>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</si>
  <si>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</si>
  <si>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</si>
  <si>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</si>
  <si>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</si>
  <si>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</si>
  <si>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</si>
  <si>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>Angel David Taveras Difo</t>
  </si>
  <si>
    <t xml:space="preserve">          Aura Migdalia Segura Matos</t>
  </si>
  <si>
    <t xml:space="preserve">                                              Encargado Div. Presupuesto</t>
  </si>
  <si>
    <t>Año 2026</t>
  </si>
  <si>
    <t xml:space="preserve">                                            Angel Alberto Sánchez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</si>
</sst>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43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43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43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43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43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4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43" fontId="0" fillId="0" borderId="0" xfId="1" applyFont="1"/>
    <xf numFmtId="4" fontId="0" fillId="0" borderId="0" xfId="1" applyNumberFormat="1" applyFont="1"/>
    <xf numFmtId="164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0" fontId="0" fillId="0" borderId="0" xfId="3" applyNumberFormat="1" applyFont="1"/>
    <xf numFmtId="164" fontId="2" fillId="3" borderId="2" xfId="0" applyNumberFormat="1" applyFont="1" applyFill="1" applyBorder="1"/>
    <xf numFmtId="4" fontId="2" fillId="3" borderId="2" xfId="0" applyNumberFormat="1" applyFont="1" applyFill="1" applyBorder="1"/>
    <xf numFmtId="164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AE89709A-1FC8-486C-9618-42B2E5529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0</xdr:row>
      <xdr:rowOff>161925</xdr:rowOff>
    </xdr:from>
    <xdr:to>
      <xdr:col>3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F62BBDB3-9A98-4DAA-A900-4742514DF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722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852488</xdr:colOff>
      <xdr:row>99</xdr:row>
      <xdr:rowOff>168011</xdr:rowOff>
    </xdr:from>
    <xdr:to>
      <xdr:col>1</xdr:col>
      <xdr:colOff>4071938</xdr:colOff>
      <xdr:row>99</xdr:row>
      <xdr:rowOff>169068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84759E2-D7EC-409B-ACD7-CB7A3AE791BC}"/>
            </a:ext>
          </a:extLst>
        </xdr:cNvPr>
        <xdr:cNvCxnSpPr/>
      </xdr:nvCxnSpPr>
      <xdr:spPr>
        <a:xfrm flipV="1">
          <a:off x="852488" y="21837386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2369344</xdr:colOff>
      <xdr:row>107</xdr:row>
      <xdr:rowOff>100013</xdr:rowOff>
    </xdr:from>
    <xdr:to>
      <xdr:col>1</xdr:col>
      <xdr:colOff>5438775</xdr:colOff>
      <xdr:row>107</xdr:row>
      <xdr:rowOff>107156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589466-1CFA-44E4-A03E-CE34C41BC080}"/>
            </a:ext>
          </a:extLst>
        </xdr:cNvPr>
        <xdr:cNvCxnSpPr/>
      </xdr:nvCxnSpPr>
      <xdr:spPr>
        <a:xfrm>
          <a:off x="2369344" y="22733794"/>
          <a:ext cx="3069431" cy="71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11905</xdr:colOff>
      <xdr:row>99</xdr:row>
      <xdr:rowOff>47625</xdr:rowOff>
    </xdr:from>
    <xdr:to>
      <xdr:col>4</xdr:col>
      <xdr:colOff>83343</xdr:colOff>
      <xdr:row>99</xdr:row>
      <xdr:rowOff>71438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08D0A6-6A4D-4E14-AD60-396CF7A12DAD}"/>
            </a:ext>
          </a:extLst>
        </xdr:cNvPr>
        <xdr:cNvCxnSpPr/>
      </xdr:nvCxnSpPr>
      <xdr:spPr>
        <a:xfrm flipV="1">
          <a:off x="6179343" y="21347906"/>
          <a:ext cx="2643188" cy="238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28BA-C579-4B64-A5C3-772A94F314A3}">
  <sheetPr>
    <tabColor rgb="FFFF0000"/>
  </sheetPr>
  <dimension ref="A1:K110"/>
  <sheetViews>
    <sheetView showGridLines="0" tabSelected="1" topLeftCell="B1" zoomScale="80" zoomScaleNormal="80" zoomScaleSheetLayoutView="40" workbookViewId="0">
      <selection activeCell="B109" sqref="B109:D109"/>
    </sheetView>
  </sheetViews>
  <sheetFormatPr baseColWidth="10" defaultColWidth="9.140625" defaultRowHeight="15" x14ac:dyDescent="0.25"/>
  <cols>
    <col min="1" max="1" width="1.28515625" hidden="1" customWidth="1"/>
    <col min="2" max="2" width="92.42578125" customWidth="1"/>
    <col min="3" max="3" width="18.7109375" customWidth="1"/>
    <col min="4" max="4" width="19.85546875" style="1" customWidth="1"/>
    <col min="5" max="5" width="12.42578125" style="55" bestFit="1" customWidth="1"/>
    <col min="6" max="6" width="14.5703125" bestFit="1" customWidth="1"/>
  </cols>
  <sheetData>
    <row r="1" spans="2:6" ht="32.25" customHeight="1" x14ac:dyDescent="0.35">
      <c r="B1" s="72" t="s">
        <v>0</v>
      </c>
      <c r="C1" s="72"/>
      <c r="D1" s="72"/>
      <c r="E1" s="52"/>
    </row>
    <row r="2" spans="2:6" ht="20.25" x14ac:dyDescent="0.3">
      <c r="B2" s="73" t="s">
        <v>97</v>
      </c>
      <c r="C2" s="73"/>
      <c r="D2" s="73"/>
      <c r="E2" s="53"/>
    </row>
    <row r="3" spans="2:6" ht="20.25" x14ac:dyDescent="0.3">
      <c r="B3" s="74" t="s">
        <v>1</v>
      </c>
      <c r="C3" s="74"/>
      <c r="D3" s="74"/>
      <c r="E3" s="54"/>
    </row>
    <row r="4" spans="2:6" ht="20.25" x14ac:dyDescent="0.3">
      <c r="B4" s="74" t="s">
        <v>2</v>
      </c>
      <c r="C4" s="74"/>
      <c r="D4" s="74"/>
      <c r="E4" s="54"/>
    </row>
    <row r="5" spans="2:6" x14ac:dyDescent="0.25">
      <c r="B5" s="75"/>
      <c r="C5" s="75"/>
    </row>
    <row r="6" spans="2:6" ht="5.25" customHeight="1" x14ac:dyDescent="0.25">
      <c r="B6" s="2"/>
      <c r="C6" s="2"/>
    </row>
    <row r="7" spans="2:6" ht="18.75" x14ac:dyDescent="0.3">
      <c r="B7" s="3" t="s">
        <v>3</v>
      </c>
      <c r="C7" s="3" t="s">
        <v>4</v>
      </c>
      <c r="D7" s="4" t="s">
        <v>5</v>
      </c>
    </row>
    <row r="8" spans="2:6" x14ac:dyDescent="0.25">
      <c r="B8" s="5" t="s">
        <v>6</v>
      </c>
      <c r="C8" s="6"/>
      <c r="D8" s="7"/>
    </row>
    <row r="9" spans="2:6" s="12" customFormat="1" ht="17.25" customHeight="1" x14ac:dyDescent="0.25">
      <c r="B9" s="8" t="s">
        <v>7</v>
      </c>
      <c r="C9" s="9">
        <f>SUM(C10:C14)</f>
        <v>4596516.49</v>
      </c>
      <c r="D9" s="10">
        <f>SUM(C9:C9)</f>
        <v>4596516.49</v>
      </c>
      <c r="E9" s="56"/>
      <c r="F9" s="11"/>
    </row>
    <row r="10" spans="2:6" ht="17.25" customHeight="1" x14ac:dyDescent="0.25">
      <c r="B10" s="13" t="s">
        <v>8</v>
      </c>
      <c r="C10" s="45">
        <f>3045669.59+679000</f>
        <v>3724669.59</v>
      </c>
      <c r="D10" s="14">
        <f>SUM(C10:C10)</f>
        <v>3724669.59</v>
      </c>
      <c r="E10" s="1"/>
      <c r="F10" s="1"/>
    </row>
    <row r="11" spans="2:6" ht="17.25" customHeight="1" x14ac:dyDescent="0.25">
      <c r="B11" s="13" t="s">
        <v>9</v>
      </c>
      <c r="C11" s="45">
        <v>332000</v>
      </c>
      <c r="D11" s="14">
        <f>SUM(C11:C11)</f>
        <v>332000</v>
      </c>
      <c r="E11" s="57"/>
      <c r="F11" s="1"/>
    </row>
    <row r="12" spans="2:6" ht="17.25" customHeight="1" x14ac:dyDescent="0.25">
      <c r="B12" s="13" t="s">
        <v>10</v>
      </c>
      <c r="C12" s="15">
        <v>0</v>
      </c>
      <c r="D12" s="14">
        <f>SUM(C12:C12)</f>
        <v>0</v>
      </c>
      <c r="E12" s="57"/>
      <c r="F12" s="1"/>
    </row>
    <row r="13" spans="2:6" ht="17.25" customHeight="1" x14ac:dyDescent="0.25">
      <c r="B13" s="13" t="s">
        <v>11</v>
      </c>
      <c r="C13" s="15">
        <v>0</v>
      </c>
      <c r="D13" s="14">
        <f>SUM(C13:C13)</f>
        <v>0</v>
      </c>
      <c r="E13" s="57"/>
      <c r="F13" s="1"/>
    </row>
    <row r="14" spans="2:6" ht="17.25" customHeight="1" x14ac:dyDescent="0.25">
      <c r="B14" s="13" t="s">
        <v>12</v>
      </c>
      <c r="C14" s="45">
        <f>436760.41+103086.49</f>
        <v>539846.9</v>
      </c>
      <c r="D14" s="14">
        <f>SUM(C14:C14)</f>
        <v>539846.9</v>
      </c>
      <c r="E14" s="1"/>
      <c r="F14" s="1"/>
    </row>
    <row r="15" spans="2:6" s="12" customFormat="1" ht="17.25" customHeight="1" x14ac:dyDescent="0.25">
      <c r="B15" s="18" t="s">
        <v>13</v>
      </c>
      <c r="C15" s="19">
        <f>SUM(C16:C24)</f>
        <v>520361.38</v>
      </c>
      <c r="D15" s="20">
        <f>SUM(C15:C15)</f>
        <v>520361.38</v>
      </c>
      <c r="E15" s="56"/>
      <c r="F15" s="37"/>
    </row>
    <row r="16" spans="2:6" ht="17.25" customHeight="1" x14ac:dyDescent="0.25">
      <c r="B16" s="13" t="s">
        <v>14</v>
      </c>
      <c r="C16" s="45">
        <v>246927.9</v>
      </c>
      <c r="D16" s="14">
        <f>SUM(C16:C16)</f>
        <v>246927.9</v>
      </c>
      <c r="E16" s="57"/>
      <c r="F16" s="1"/>
    </row>
    <row r="17" spans="2:6" ht="17.25" customHeight="1" x14ac:dyDescent="0.25">
      <c r="B17" s="13" t="s">
        <v>15</v>
      </c>
      <c r="C17" s="15">
        <v>0</v>
      </c>
      <c r="D17" s="14">
        <f>SUM(C17:C17)</f>
        <v>0</v>
      </c>
      <c r="E17" s="57"/>
      <c r="F17" s="1"/>
    </row>
    <row r="18" spans="2:6" ht="17.25" customHeight="1" x14ac:dyDescent="0.25">
      <c r="B18" s="13" t="s">
        <v>16</v>
      </c>
      <c r="C18" s="45">
        <v>0</v>
      </c>
      <c r="D18" s="14">
        <f>SUM(C18:C18)</f>
        <v>0</v>
      </c>
      <c r="E18" s="57"/>
    </row>
    <row r="19" spans="2:6" ht="17.25" customHeight="1" x14ac:dyDescent="0.25">
      <c r="B19" s="13" t="s">
        <v>17</v>
      </c>
      <c r="C19" s="15">
        <v>0</v>
      </c>
      <c r="D19" s="14">
        <f>SUM(C19:C19)</f>
        <v>0</v>
      </c>
      <c r="E19" s="57"/>
    </row>
    <row r="20" spans="2:6" ht="17.25" customHeight="1" x14ac:dyDescent="0.25">
      <c r="B20" s="13" t="s">
        <v>18</v>
      </c>
      <c r="C20" s="45">
        <v>86189.64</v>
      </c>
      <c r="D20" s="14">
        <f>SUM(C20:C20)</f>
        <v>86189.64</v>
      </c>
      <c r="F20" s="57"/>
    </row>
    <row r="21" spans="2:6" ht="17.25" customHeight="1" x14ac:dyDescent="0.25">
      <c r="B21" s="13" t="s">
        <v>19</v>
      </c>
      <c r="C21" s="45">
        <v>137243.84</v>
      </c>
      <c r="D21" s="14">
        <f>SUM(C21:C21)</f>
        <v>137243.84</v>
      </c>
      <c r="E21" s="57"/>
    </row>
    <row r="22" spans="2:6" ht="34.5" customHeight="1" x14ac:dyDescent="0.25">
      <c r="B22" s="13" t="s">
        <v>20</v>
      </c>
      <c r="C22" s="15">
        <v>0</v>
      </c>
      <c r="D22" s="14">
        <f>SUM(C22:C22)</f>
        <v>0</v>
      </c>
      <c r="E22" s="57"/>
    </row>
    <row r="23" spans="2:6" ht="17.25" customHeight="1" x14ac:dyDescent="0.25">
      <c r="B23" s="13" t="s">
        <v>21</v>
      </c>
      <c r="C23" s="21">
        <v>50000</v>
      </c>
      <c r="D23" s="14">
        <f>SUM(C23:C23)</f>
        <v>50000</v>
      </c>
      <c r="E23" s="47"/>
      <c r="F23" s="47"/>
    </row>
    <row r="24" spans="2:6" ht="17.25" customHeight="1" x14ac:dyDescent="0.25">
      <c r="B24" s="13" t="s">
        <v>22</v>
      </c>
      <c r="C24" s="15">
        <v>0</v>
      </c>
      <c r="D24" s="14">
        <f>SUM(C24:C24)</f>
        <v>0</v>
      </c>
      <c r="E24" s="57"/>
    </row>
    <row r="25" spans="2:6" s="12" customFormat="1" ht="17.25" customHeight="1" x14ac:dyDescent="0.25">
      <c r="B25" s="18" t="s">
        <v>23</v>
      </c>
      <c r="C25" s="51">
        <f t="shared" ref="C25" si="0">SUM(C26:C34)</f>
        <v>79650</v>
      </c>
      <c r="D25" s="20">
        <f>SUM(C25:C25)</f>
        <v>79650</v>
      </c>
      <c r="E25" s="56"/>
    </row>
    <row r="26" spans="2:6" ht="17.25" customHeight="1" x14ac:dyDescent="0.25">
      <c r="B26" s="13" t="s">
        <v>24</v>
      </c>
      <c r="C26" s="15">
        <v>0</v>
      </c>
      <c r="D26" s="14">
        <f>SUM(C26:C26)</f>
        <v>0</v>
      </c>
      <c r="E26" s="57"/>
    </row>
    <row r="27" spans="2:6" ht="17.25" customHeight="1" x14ac:dyDescent="0.25">
      <c r="B27" s="13" t="s">
        <v>25</v>
      </c>
      <c r="C27" s="15">
        <v>0</v>
      </c>
      <c r="D27" s="14">
        <f>SUM(C27:C27)</f>
        <v>0</v>
      </c>
      <c r="E27" s="57"/>
    </row>
    <row r="28" spans="2:6" ht="17.25" customHeight="1" x14ac:dyDescent="0.25">
      <c r="B28" s="13" t="s">
        <v>26</v>
      </c>
      <c r="C28" s="15">
        <v>0</v>
      </c>
      <c r="D28" s="14">
        <f>SUM(C28:C28)</f>
        <v>0</v>
      </c>
      <c r="E28" s="57"/>
    </row>
    <row r="29" spans="2:6" ht="17.25" customHeight="1" x14ac:dyDescent="0.25">
      <c r="B29" s="13" t="s">
        <v>27</v>
      </c>
      <c r="C29" s="15">
        <v>0</v>
      </c>
      <c r="D29" s="14">
        <f>SUM(C29:C29)</f>
        <v>0</v>
      </c>
      <c r="E29" s="57"/>
    </row>
    <row r="30" spans="2:6" ht="17.25" customHeight="1" x14ac:dyDescent="0.25">
      <c r="B30" s="13" t="s">
        <v>28</v>
      </c>
      <c r="C30" s="15">
        <v>0</v>
      </c>
      <c r="D30" s="14">
        <f>SUM(C30:C30)</f>
        <v>0</v>
      </c>
      <c r="E30" s="57"/>
    </row>
    <row r="31" spans="2:6" ht="17.25" customHeight="1" x14ac:dyDescent="0.25">
      <c r="B31" s="13" t="s">
        <v>29</v>
      </c>
      <c r="C31" s="15">
        <v>0</v>
      </c>
      <c r="D31" s="14">
        <f>SUM(C31:C31)</f>
        <v>0</v>
      </c>
      <c r="E31" s="57"/>
    </row>
    <row r="32" spans="2:6" ht="17.25" customHeight="1" x14ac:dyDescent="0.25">
      <c r="B32" s="13" t="s">
        <v>30</v>
      </c>
      <c r="C32" s="45">
        <v>0</v>
      </c>
      <c r="D32" s="14">
        <f>SUM(C32:C32)</f>
        <v>0</v>
      </c>
      <c r="E32" s="57"/>
    </row>
    <row r="33" spans="2:6" ht="17.25" customHeight="1" x14ac:dyDescent="0.25">
      <c r="B33" s="24" t="s">
        <v>31</v>
      </c>
      <c r="C33" s="15">
        <v>0</v>
      </c>
      <c r="D33" s="14">
        <f>SUM(C33:C33)</f>
        <v>0</v>
      </c>
      <c r="E33" s="57"/>
    </row>
    <row r="34" spans="2:6" ht="17.25" customHeight="1" x14ac:dyDescent="0.25">
      <c r="B34" s="13" t="s">
        <v>32</v>
      </c>
      <c r="C34" s="21">
        <v>79650</v>
      </c>
      <c r="D34" s="14">
        <f>SUM(C34:C34)</f>
        <v>79650</v>
      </c>
      <c r="E34" s="57"/>
    </row>
    <row r="35" spans="2:6" s="12" customFormat="1" ht="17.25" customHeight="1" x14ac:dyDescent="0.25">
      <c r="B35" s="18" t="s">
        <v>33</v>
      </c>
      <c r="C35" s="23">
        <f t="shared" ref="C35" si="1">SUM(C36:C44)</f>
        <v>0</v>
      </c>
      <c r="D35" s="20">
        <f>SUM(C35:C35)</f>
        <v>0</v>
      </c>
      <c r="E35" s="56"/>
      <c r="F35" s="47"/>
    </row>
    <row r="36" spans="2:6" ht="17.25" customHeight="1" x14ac:dyDescent="0.25">
      <c r="B36" s="13" t="s">
        <v>34</v>
      </c>
      <c r="C36" s="15">
        <v>0</v>
      </c>
      <c r="D36" s="16">
        <f>SUM(C36:C36)</f>
        <v>0</v>
      </c>
      <c r="E36" s="58"/>
    </row>
    <row r="37" spans="2:6" s="26" customFormat="1" ht="17.25" customHeight="1" x14ac:dyDescent="0.25">
      <c r="B37" s="13" t="s">
        <v>35</v>
      </c>
      <c r="C37" s="15">
        <v>0</v>
      </c>
      <c r="D37" s="16">
        <f>SUM(C37:C37)</f>
        <v>0</v>
      </c>
      <c r="E37" s="58"/>
    </row>
    <row r="38" spans="2:6" s="26" customFormat="1" ht="17.25" customHeight="1" x14ac:dyDescent="0.25">
      <c r="B38" s="13" t="s">
        <v>36</v>
      </c>
      <c r="C38" s="15">
        <v>0</v>
      </c>
      <c r="D38" s="16">
        <f>SUM(C38:C38)</f>
        <v>0</v>
      </c>
      <c r="E38" s="58"/>
    </row>
    <row r="39" spans="2:6" s="26" customFormat="1" ht="17.25" customHeight="1" x14ac:dyDescent="0.25">
      <c r="B39" s="13" t="s">
        <v>37</v>
      </c>
      <c r="C39" s="15">
        <v>0</v>
      </c>
      <c r="D39" s="16">
        <f>SUM(C39:C39)</f>
        <v>0</v>
      </c>
      <c r="E39" s="58"/>
    </row>
    <row r="40" spans="2:6" s="26" customFormat="1" ht="17.25" customHeight="1" x14ac:dyDescent="0.25">
      <c r="B40" s="13" t="s">
        <v>38</v>
      </c>
      <c r="C40" s="15">
        <v>0</v>
      </c>
      <c r="D40" s="16">
        <f>SUM(C40:C40)</f>
        <v>0</v>
      </c>
      <c r="E40" s="58"/>
    </row>
    <row r="41" spans="2:6" s="26" customFormat="1" ht="17.25" customHeight="1" x14ac:dyDescent="0.25">
      <c r="B41" s="24" t="s">
        <v>39</v>
      </c>
      <c r="C41" s="15">
        <v>0</v>
      </c>
      <c r="D41" s="16">
        <f>SUM(C41:C41)</f>
        <v>0</v>
      </c>
      <c r="E41" s="58"/>
    </row>
    <row r="42" spans="2:6" ht="17.25" customHeight="1" x14ac:dyDescent="0.25">
      <c r="B42" s="24" t="s">
        <v>40</v>
      </c>
      <c r="C42" s="15">
        <v>0</v>
      </c>
      <c r="D42" s="16">
        <f>SUM(C42:C42)</f>
        <v>0</v>
      </c>
      <c r="E42" s="58"/>
    </row>
    <row r="43" spans="2:6" ht="17.25" customHeight="1" x14ac:dyDescent="0.25">
      <c r="B43" s="13" t="s">
        <v>41</v>
      </c>
      <c r="C43" s="15">
        <v>0</v>
      </c>
      <c r="D43" s="16">
        <f>SUM(C43:C43)</f>
        <v>0</v>
      </c>
      <c r="E43" s="58"/>
    </row>
    <row r="44" spans="2:6" ht="17.25" customHeight="1" x14ac:dyDescent="0.25">
      <c r="B44" s="13" t="s">
        <v>42</v>
      </c>
      <c r="C44" s="15">
        <v>0</v>
      </c>
      <c r="D44" s="16">
        <f>SUM(C44:C44)</f>
        <v>0</v>
      </c>
      <c r="E44" s="58"/>
    </row>
    <row r="45" spans="2:6" ht="17.25" customHeight="1" x14ac:dyDescent="0.25">
      <c r="B45" s="18" t="s">
        <v>43</v>
      </c>
      <c r="C45" s="23">
        <f>SUM(C46:C52)</f>
        <v>0</v>
      </c>
      <c r="D45" s="25">
        <f>SUM(C45:C45)</f>
        <v>0</v>
      </c>
      <c r="E45" s="59"/>
    </row>
    <row r="46" spans="2:6" ht="17.25" customHeight="1" x14ac:dyDescent="0.25">
      <c r="B46" s="27" t="s">
        <v>44</v>
      </c>
      <c r="C46" s="15">
        <v>0</v>
      </c>
      <c r="D46" s="16">
        <f>SUM(C46:C46)</f>
        <v>0</v>
      </c>
      <c r="E46" s="58"/>
    </row>
    <row r="47" spans="2:6" ht="17.25" customHeight="1" x14ac:dyDescent="0.25">
      <c r="B47" s="13" t="s">
        <v>45</v>
      </c>
      <c r="C47" s="15">
        <v>0</v>
      </c>
      <c r="D47" s="16">
        <f>SUM(C47:C47)</f>
        <v>0</v>
      </c>
      <c r="E47" s="58"/>
    </row>
    <row r="48" spans="2:6" ht="17.25" customHeight="1" x14ac:dyDescent="0.25">
      <c r="B48" s="13" t="s">
        <v>46</v>
      </c>
      <c r="C48" s="15">
        <v>0</v>
      </c>
      <c r="D48" s="16">
        <f>SUM(C48:C48)</f>
        <v>0</v>
      </c>
      <c r="E48" s="58"/>
    </row>
    <row r="49" spans="2:7" ht="17.25" customHeight="1" x14ac:dyDescent="0.25">
      <c r="B49" s="13" t="s">
        <v>47</v>
      </c>
      <c r="C49" s="15">
        <v>0</v>
      </c>
      <c r="D49" s="16">
        <f>SUM(C49:C49)</f>
        <v>0</v>
      </c>
      <c r="E49" s="58"/>
    </row>
    <row r="50" spans="2:7" ht="17.25" customHeight="1" x14ac:dyDescent="0.25">
      <c r="B50" s="13" t="s">
        <v>48</v>
      </c>
      <c r="C50" s="15">
        <v>0</v>
      </c>
      <c r="D50" s="16">
        <f>SUM(C50:C50)</f>
        <v>0</v>
      </c>
      <c r="E50" s="58"/>
    </row>
    <row r="51" spans="2:7" ht="17.25" customHeight="1" x14ac:dyDescent="0.25">
      <c r="B51" s="13" t="s">
        <v>49</v>
      </c>
      <c r="C51" s="15">
        <v>0</v>
      </c>
      <c r="D51" s="16">
        <f>SUM(C51:C51)</f>
        <v>0</v>
      </c>
      <c r="E51" s="58"/>
    </row>
    <row r="52" spans="2:7" ht="17.25" customHeight="1" x14ac:dyDescent="0.25">
      <c r="B52" s="28" t="s">
        <v>50</v>
      </c>
      <c r="C52" s="29">
        <v>0</v>
      </c>
      <c r="D52" s="30">
        <f>SUM(C52:C52)</f>
        <v>0</v>
      </c>
      <c r="E52" s="58"/>
    </row>
    <row r="53" spans="2:7" s="12" customFormat="1" ht="17.25" customHeight="1" x14ac:dyDescent="0.25">
      <c r="B53" s="8" t="s">
        <v>51</v>
      </c>
      <c r="C53" s="31">
        <f t="shared" ref="C53" si="2">SUM(C54:C64)</f>
        <v>0</v>
      </c>
      <c r="D53" s="10">
        <f>SUM(C53:C53)</f>
        <v>0</v>
      </c>
      <c r="E53" s="56"/>
      <c r="F53"/>
      <c r="G53"/>
    </row>
    <row r="54" spans="2:7" ht="17.25" customHeight="1" x14ac:dyDescent="0.25">
      <c r="B54" s="24" t="s">
        <v>52</v>
      </c>
      <c r="C54" s="15">
        <v>0</v>
      </c>
      <c r="D54" s="14">
        <f>SUM(C54:C54)</f>
        <v>0</v>
      </c>
      <c r="E54" s="57"/>
    </row>
    <row r="55" spans="2:7" ht="17.25" customHeight="1" x14ac:dyDescent="0.25">
      <c r="B55" s="24" t="s">
        <v>53</v>
      </c>
      <c r="C55" s="15">
        <v>0</v>
      </c>
      <c r="D55" s="14">
        <f>SUM(C55:C55)</f>
        <v>0</v>
      </c>
      <c r="E55" s="57"/>
    </row>
    <row r="56" spans="2:7" ht="17.25" customHeight="1" x14ac:dyDescent="0.25">
      <c r="B56" s="13" t="s">
        <v>54</v>
      </c>
      <c r="C56" s="15">
        <v>0</v>
      </c>
      <c r="D56" s="14">
        <f>SUM(C56:C56)</f>
        <v>0</v>
      </c>
      <c r="E56" s="57"/>
    </row>
    <row r="57" spans="2:7" ht="17.25" customHeight="1" x14ac:dyDescent="0.25">
      <c r="B57" s="13" t="s">
        <v>55</v>
      </c>
      <c r="C57" s="15">
        <v>0</v>
      </c>
      <c r="D57" s="14">
        <f>SUM(C57:C57)</f>
        <v>0</v>
      </c>
      <c r="E57" s="57"/>
    </row>
    <row r="58" spans="2:7" ht="17.25" customHeight="1" x14ac:dyDescent="0.25">
      <c r="B58" s="24" t="s">
        <v>56</v>
      </c>
      <c r="C58" s="15">
        <v>0</v>
      </c>
      <c r="D58" s="14">
        <f>SUM(C58:C58)</f>
        <v>0</v>
      </c>
      <c r="E58" s="57"/>
    </row>
    <row r="59" spans="2:7" ht="17.25" customHeight="1" x14ac:dyDescent="0.25">
      <c r="B59" s="24" t="s">
        <v>57</v>
      </c>
      <c r="C59" s="15">
        <v>0</v>
      </c>
      <c r="D59" s="14">
        <f>SUM(C59:C59)</f>
        <v>0</v>
      </c>
      <c r="E59" s="57"/>
    </row>
    <row r="60" spans="2:7" ht="17.25" customHeight="1" x14ac:dyDescent="0.25">
      <c r="B60" s="24" t="s">
        <v>58</v>
      </c>
      <c r="C60" s="15">
        <v>0</v>
      </c>
      <c r="D60" s="14">
        <f>SUM(C60:C60)</f>
        <v>0</v>
      </c>
      <c r="E60" s="57"/>
    </row>
    <row r="61" spans="2:7" ht="17.25" customHeight="1" x14ac:dyDescent="0.25">
      <c r="B61" s="24" t="s">
        <v>59</v>
      </c>
      <c r="C61" s="15">
        <v>0</v>
      </c>
      <c r="D61" s="14">
        <f>SUM(C61:C61)</f>
        <v>0</v>
      </c>
      <c r="E61" s="57"/>
    </row>
    <row r="62" spans="2:7" ht="17.25" customHeight="1" x14ac:dyDescent="0.25">
      <c r="B62" s="13" t="s">
        <v>60</v>
      </c>
      <c r="C62" s="15">
        <v>0</v>
      </c>
      <c r="D62" s="14">
        <f>SUM(C62:C62)</f>
        <v>0</v>
      </c>
      <c r="E62" s="57"/>
    </row>
    <row r="63" spans="2:7" ht="17.25" customHeight="1" x14ac:dyDescent="0.25">
      <c r="B63" s="24" t="s">
        <v>61</v>
      </c>
      <c r="C63" s="15">
        <v>0</v>
      </c>
      <c r="D63" s="14">
        <f>SUM(C63:C63)</f>
        <v>0</v>
      </c>
      <c r="E63" s="57"/>
    </row>
    <row r="64" spans="2:7" ht="17.25" customHeight="1" x14ac:dyDescent="0.25">
      <c r="B64" s="13" t="s">
        <v>62</v>
      </c>
      <c r="C64" s="22">
        <v>0</v>
      </c>
      <c r="D64" s="14">
        <f>SUM(C64:C64)</f>
        <v>0</v>
      </c>
      <c r="E64" s="57"/>
    </row>
    <row r="65" spans="2:5" ht="17.25" customHeight="1" x14ac:dyDescent="0.25">
      <c r="B65" s="18" t="s">
        <v>63</v>
      </c>
      <c r="C65" s="23">
        <f>SUM(C66:C69)</f>
        <v>0</v>
      </c>
      <c r="D65" s="25">
        <f>SUM(C65:C65)</f>
        <v>0</v>
      </c>
      <c r="E65" s="59"/>
    </row>
    <row r="66" spans="2:5" ht="17.25" customHeight="1" x14ac:dyDescent="0.25">
      <c r="B66" s="13" t="s">
        <v>64</v>
      </c>
      <c r="C66" s="15">
        <v>0</v>
      </c>
      <c r="D66" s="14">
        <f>SUM(C66:C66)</f>
        <v>0</v>
      </c>
      <c r="E66" s="57"/>
    </row>
    <row r="67" spans="2:5" ht="17.25" customHeight="1" x14ac:dyDescent="0.25">
      <c r="B67" s="24" t="s">
        <v>65</v>
      </c>
      <c r="C67" s="15">
        <v>0</v>
      </c>
      <c r="D67" s="14">
        <f>SUM(C67:C67)</f>
        <v>0</v>
      </c>
      <c r="E67" s="57"/>
    </row>
    <row r="68" spans="2:5" ht="17.25" customHeight="1" x14ac:dyDescent="0.25">
      <c r="B68" s="13" t="s">
        <v>66</v>
      </c>
      <c r="C68" s="15">
        <v>0</v>
      </c>
      <c r="D68" s="14">
        <f>SUM(C68:C68)</f>
        <v>0</v>
      </c>
      <c r="E68" s="57"/>
    </row>
    <row r="69" spans="2:5" ht="17.25" customHeight="1" x14ac:dyDescent="0.25">
      <c r="B69" s="13" t="s">
        <v>67</v>
      </c>
      <c r="C69" s="15">
        <v>0</v>
      </c>
      <c r="D69" s="14">
        <f>SUM(C69:C69)</f>
        <v>0</v>
      </c>
      <c r="E69" s="57"/>
    </row>
    <row r="70" spans="2:5" ht="17.25" customHeight="1" x14ac:dyDescent="0.25">
      <c r="B70" s="32" t="s">
        <v>68</v>
      </c>
      <c r="C70" s="33">
        <f>SUM(C71:C75)</f>
        <v>0</v>
      </c>
      <c r="D70" s="25">
        <f>SUM(C70:C70)</f>
        <v>0</v>
      </c>
      <c r="E70" s="59"/>
    </row>
    <row r="71" spans="2:5" ht="17.25" customHeight="1" x14ac:dyDescent="0.25">
      <c r="B71" s="13" t="s">
        <v>69</v>
      </c>
      <c r="C71" s="15">
        <v>0</v>
      </c>
      <c r="D71" s="14">
        <f>SUM(C71:C71)</f>
        <v>0</v>
      </c>
      <c r="E71" s="57"/>
    </row>
    <row r="72" spans="2:5" ht="17.25" customHeight="1" x14ac:dyDescent="0.25">
      <c r="B72" s="13" t="s">
        <v>70</v>
      </c>
      <c r="C72" s="15">
        <v>0</v>
      </c>
      <c r="D72" s="14">
        <f>SUM(C72:C72)</f>
        <v>0</v>
      </c>
      <c r="E72" s="57"/>
    </row>
    <row r="73" spans="2:5" ht="17.25" customHeight="1" x14ac:dyDescent="0.25">
      <c r="B73" s="13" t="s">
        <v>71</v>
      </c>
      <c r="C73" s="15">
        <v>0</v>
      </c>
      <c r="D73" s="14">
        <f>SUM(C73:C73)</f>
        <v>0</v>
      </c>
      <c r="E73" s="57"/>
    </row>
    <row r="74" spans="2:5" ht="17.25" customHeight="1" x14ac:dyDescent="0.25">
      <c r="B74" s="13" t="s">
        <v>72</v>
      </c>
      <c r="C74" s="15">
        <v>0</v>
      </c>
      <c r="D74" s="14">
        <f>SUM(C74:C74)</f>
        <v>0</v>
      </c>
      <c r="E74" s="57"/>
    </row>
    <row r="75" spans="2:5" ht="17.25" customHeight="1" x14ac:dyDescent="0.25">
      <c r="B75" s="13" t="s">
        <v>73</v>
      </c>
      <c r="C75" s="15">
        <v>0</v>
      </c>
      <c r="D75" s="14">
        <f>SUM(C75:C75)</f>
        <v>0</v>
      </c>
      <c r="E75" s="57"/>
    </row>
    <row r="76" spans="2:5" ht="17.25" customHeight="1" x14ac:dyDescent="0.25">
      <c r="B76" s="18" t="s">
        <v>74</v>
      </c>
      <c r="C76" s="23">
        <f>SUM(C77:C80)</f>
        <v>0</v>
      </c>
      <c r="D76" s="25">
        <f>SUM(C76:C76)</f>
        <v>0</v>
      </c>
      <c r="E76" s="59"/>
    </row>
    <row r="77" spans="2:5" ht="17.25" customHeight="1" x14ac:dyDescent="0.25">
      <c r="B77" s="13" t="s">
        <v>75</v>
      </c>
      <c r="C77" s="15">
        <v>0</v>
      </c>
      <c r="D77" s="14">
        <f>SUM(C77:C77)</f>
        <v>0</v>
      </c>
      <c r="E77" s="58"/>
    </row>
    <row r="78" spans="2:5" ht="17.25" customHeight="1" x14ac:dyDescent="0.25">
      <c r="B78" s="13" t="s">
        <v>76</v>
      </c>
      <c r="C78" s="15">
        <v>0</v>
      </c>
      <c r="D78" s="14">
        <f>SUM(C78:C78)</f>
        <v>0</v>
      </c>
      <c r="E78" s="58"/>
    </row>
    <row r="79" spans="2:5" ht="17.25" customHeight="1" x14ac:dyDescent="0.25">
      <c r="B79" s="13" t="s">
        <v>77</v>
      </c>
      <c r="C79" s="15">
        <v>0</v>
      </c>
      <c r="D79" s="14">
        <f>SUM(C79:C79)</f>
        <v>0</v>
      </c>
      <c r="E79" s="58"/>
    </row>
    <row r="80" spans="2:5" ht="17.25" customHeight="1" x14ac:dyDescent="0.25">
      <c r="B80" s="13" t="s">
        <v>78</v>
      </c>
      <c r="C80" s="15">
        <v>0</v>
      </c>
      <c r="D80" s="14">
        <f>SUM(C80:C80)</f>
        <v>0</v>
      </c>
      <c r="E80" s="58"/>
    </row>
    <row r="81" spans="2:6" ht="17.25" customHeight="1" x14ac:dyDescent="0.25">
      <c r="B81" s="34" t="s">
        <v>79</v>
      </c>
      <c r="C81" s="68">
        <f>C53+C35+C25+C15+C9</f>
        <v>5196527.87</v>
      </c>
      <c r="D81" s="69">
        <f>D53+D35+D25+D15+D9+D65+D70+D76</f>
        <v>5196527.87</v>
      </c>
      <c r="E81" s="60"/>
    </row>
    <row r="82" spans="2:6" ht="7.5" customHeight="1" x14ac:dyDescent="0.25">
      <c r="B82" s="76" t="s">
        <v>80</v>
      </c>
      <c r="C82" s="77"/>
      <c r="D82" s="78"/>
      <c r="E82" s="61"/>
    </row>
    <row r="83" spans="2:6" s="12" customFormat="1" ht="17.25" customHeight="1" x14ac:dyDescent="0.25">
      <c r="B83" s="79"/>
      <c r="C83" s="80"/>
      <c r="D83" s="81"/>
      <c r="E83" s="61"/>
    </row>
    <row r="84" spans="2:6" s="12" customFormat="1" ht="17.25" customHeight="1" x14ac:dyDescent="0.25">
      <c r="B84" s="8" t="s">
        <v>81</v>
      </c>
      <c r="C84" s="36">
        <f>SUM(C85:C86)</f>
        <v>0</v>
      </c>
      <c r="D84" s="50">
        <f>SUM(C84:C84)</f>
        <v>0</v>
      </c>
      <c r="E84" s="62"/>
    </row>
    <row r="85" spans="2:6" ht="17.25" customHeight="1" x14ac:dyDescent="0.25">
      <c r="B85" s="24" t="s">
        <v>82</v>
      </c>
      <c r="C85" s="38">
        <v>0</v>
      </c>
      <c r="D85" s="16">
        <f>SUM(C85:C85)</f>
        <v>0</v>
      </c>
      <c r="E85" s="58"/>
    </row>
    <row r="86" spans="2:6" ht="17.25" customHeight="1" x14ac:dyDescent="0.25">
      <c r="B86" s="13" t="s">
        <v>83</v>
      </c>
      <c r="C86" s="39">
        <v>0</v>
      </c>
      <c r="D86" s="16">
        <f>SUM(C86:C86)</f>
        <v>0</v>
      </c>
      <c r="E86" s="58"/>
    </row>
    <row r="87" spans="2:6" s="12" customFormat="1" ht="17.25" customHeight="1" x14ac:dyDescent="0.25">
      <c r="B87" s="18" t="s">
        <v>84</v>
      </c>
      <c r="C87" s="40">
        <f>SUM(C88:C89)</f>
        <v>0</v>
      </c>
      <c r="D87" s="51">
        <f>SUM(C87:C87)</f>
        <v>0</v>
      </c>
      <c r="E87" s="62"/>
    </row>
    <row r="88" spans="2:6" ht="17.25" customHeight="1" x14ac:dyDescent="0.25">
      <c r="B88" s="24" t="s">
        <v>85</v>
      </c>
      <c r="C88" s="38">
        <v>0</v>
      </c>
      <c r="D88" s="16">
        <f>SUM(C88:C88)</f>
        <v>0</v>
      </c>
      <c r="E88" s="58"/>
    </row>
    <row r="89" spans="2:6" ht="17.25" customHeight="1" x14ac:dyDescent="0.25">
      <c r="B89" s="24" t="s">
        <v>86</v>
      </c>
      <c r="C89" s="38">
        <v>0</v>
      </c>
      <c r="D89" s="16">
        <f>SUM(C89:C89)</f>
        <v>0</v>
      </c>
      <c r="E89" s="58"/>
    </row>
    <row r="90" spans="2:6" ht="17.25" customHeight="1" x14ac:dyDescent="0.25">
      <c r="B90" s="18" t="s">
        <v>87</v>
      </c>
      <c r="C90" s="40">
        <f t="shared" ref="C90" si="3">SUM(C91)</f>
        <v>0</v>
      </c>
      <c r="D90" s="51">
        <f>SUM(C90:C90)</f>
        <v>0</v>
      </c>
      <c r="E90" s="62"/>
    </row>
    <row r="91" spans="2:6" ht="17.25" customHeight="1" x14ac:dyDescent="0.25">
      <c r="B91" s="41" t="s">
        <v>88</v>
      </c>
      <c r="C91" s="42">
        <v>0</v>
      </c>
      <c r="D91" s="30">
        <f>SUM(C91:C91)</f>
        <v>0</v>
      </c>
      <c r="E91" s="58"/>
    </row>
    <row r="92" spans="2:6" ht="18" customHeight="1" x14ac:dyDescent="0.25">
      <c r="B92" s="34" t="s">
        <v>89</v>
      </c>
      <c r="C92" s="35">
        <f>SUM(C84:C91)</f>
        <v>0</v>
      </c>
      <c r="D92" s="35">
        <f>SUM(D84:D91)</f>
        <v>0</v>
      </c>
      <c r="E92" s="63"/>
    </row>
    <row r="93" spans="2:6" ht="9" customHeight="1" x14ac:dyDescent="0.25">
      <c r="B93" s="43"/>
      <c r="C93" s="44"/>
      <c r="D93" s="45"/>
    </row>
    <row r="94" spans="2:6" ht="18" customHeight="1" x14ac:dyDescent="0.25">
      <c r="B94" s="46" t="s">
        <v>90</v>
      </c>
      <c r="C94" s="66">
        <f>C81+C92</f>
        <v>5196527.87</v>
      </c>
      <c r="D94" s="67">
        <f>+D81+D92</f>
        <v>5196527.87</v>
      </c>
      <c r="E94" s="64"/>
      <c r="F94" s="47"/>
    </row>
    <row r="95" spans="2:6" x14ac:dyDescent="0.25">
      <c r="B95" t="s">
        <v>91</v>
      </c>
      <c r="C95" s="1"/>
      <c r="F95" s="17"/>
    </row>
    <row r="96" spans="2:6" x14ac:dyDescent="0.25">
      <c r="C96" s="17"/>
      <c r="D96" s="48"/>
    </row>
    <row r="97" spans="2:5" x14ac:dyDescent="0.25">
      <c r="C97" s="17"/>
      <c r="D97" s="49"/>
    </row>
    <row r="98" spans="2:5" x14ac:dyDescent="0.25">
      <c r="C98" s="17"/>
      <c r="D98" s="49"/>
    </row>
    <row r="99" spans="2:5" x14ac:dyDescent="0.25">
      <c r="C99" s="17"/>
      <c r="D99" s="65"/>
    </row>
    <row r="101" spans="2:5" x14ac:dyDescent="0.25">
      <c r="B101" s="12" t="s">
        <v>98</v>
      </c>
      <c r="C101" s="82" t="s">
        <v>95</v>
      </c>
      <c r="D101" s="82"/>
    </row>
    <row r="102" spans="2:5" x14ac:dyDescent="0.25">
      <c r="B102" t="s">
        <v>96</v>
      </c>
      <c r="C102" s="75" t="s">
        <v>92</v>
      </c>
      <c r="D102" s="75"/>
      <c r="E102" s="62"/>
    </row>
    <row r="109" spans="2:5" x14ac:dyDescent="0.25">
      <c r="B109" s="70" t="s">
        <v>94</v>
      </c>
      <c r="C109" s="70"/>
      <c r="D109" s="70"/>
    </row>
    <row r="110" spans="2:5" x14ac:dyDescent="0.25">
      <c r="B110" s="71" t="s">
        <v>93</v>
      </c>
      <c r="C110" s="71"/>
      <c r="D110" s="71"/>
    </row>
  </sheetData>
  <mergeCells count="10">
    <mergeCell ref="B109:D109"/>
    <mergeCell ref="B110:D110"/>
    <mergeCell ref="B1:D1"/>
    <mergeCell ref="B2:D2"/>
    <mergeCell ref="B3:D3"/>
    <mergeCell ref="B4:D4"/>
    <mergeCell ref="B5:C5"/>
    <mergeCell ref="B82:D83"/>
    <mergeCell ref="C101:D101"/>
    <mergeCell ref="C102:D102"/>
  </mergeCells>
  <printOptions horizontalCentered="1"/>
  <pageMargins left="0" right="0" top="0.35433070866141736" bottom="3.937007874015748E-2" header="0.11811023622047245" footer="3.937007874015748E-2"/>
  <pageSetup scale="75" orientation="portrait" r:id="rId1"/>
  <rowBreaks count="1" manualBreakCount="1">
    <brk id="5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Angel Alberto Sanchez Gonzalez</cp:lastModifiedBy>
  <cp:lastPrinted>2026-02-02T13:54:06Z</cp:lastPrinted>
  <dcterms:created xsi:type="dcterms:W3CDTF">2023-07-04T20:33:25Z</dcterms:created>
  <dcterms:modified xsi:type="dcterms:W3CDTF">2026-02-02T19:06:09Z</dcterms:modified>
</cp:coreProperties>
</file>