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montesdeoca\Documents\ODAC\Presupuesto\Presupuesto 2024\Informe Fisico Financiero 2024\Informe T - 1\"/>
    </mc:Choice>
  </mc:AlternateContent>
  <xr:revisionPtr revIDLastSave="0" documentId="13_ncr:1_{A9456AE1-1577-4D1D-9073-E15701752B3C}" xr6:coauthVersionLast="47" xr6:coauthVersionMax="47" xr10:uidLastSave="{00000000-0000-0000-0000-000000000000}"/>
  <bookViews>
    <workbookView xWindow="-110" yWindow="-110" windowWidth="19420" windowHeight="10420" xr2:uid="{4338FEAE-DB8E-4C02-BE6D-DDC1311F061E}"/>
  </bookViews>
  <sheets>
    <sheet name="Hoja1" sheetId="1" r:id="rId1"/>
    <sheet name="Hoja2" sheetId="2" r:id="rId2"/>
  </sheets>
  <externalReferences>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E11" i="2"/>
  <c r="I29" i="1"/>
  <c r="J29" i="1"/>
  <c r="J30" i="1"/>
  <c r="I30" i="1"/>
  <c r="I25" i="1"/>
  <c r="C14" i="1"/>
  <c r="C15" i="1"/>
</calcChain>
</file>

<file path=xl/sharedStrings.xml><?xml version="1.0" encoding="utf-8"?>
<sst xmlns="http://schemas.openxmlformats.org/spreadsheetml/2006/main" count="72" uniqueCount="72">
  <si>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</si>
  <si>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</si>
  <si>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</si>
  <si>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</si>
  <si>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</si>
  <si>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</si>
  <si>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</si>
  <si>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</si>
  <si>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</si>
  <si>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</si>
  <si>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</si>
  <si>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</si>
  <si>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</si>
  <si>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</si>
  <si>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</si>
  <si>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</si>
  <si>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</si>
  <si>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</si>
  <si>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</si>
  <si>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</si>
  <si>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</si>
  <si>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</si>
  <si>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</si>
  <si>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</si>
  <si>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</si>
  <si>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</si>
  <si>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</si>
  <si>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</si>
  <si>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</si>
  <si>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</si>
  <si>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</si>
  <si>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</si>
  <si>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</si>
  <si>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</si>
  <si>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</si>
  <si>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</si>
  <si>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</si>
  <si>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</si>
  <si>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</si>
  <si>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</si>
  <si>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</si>
  <si>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</si>
  <si>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</si>
  <si>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</si>
  <si>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</si>
  <si>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</si>
  <si>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</si>
  <si>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</si>
  <si>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</si>
  <si>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</si>
  <si>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</si>
  <si>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</si>
  <si>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 xml:space="preserve"> Programación Trimestral</t>
  </si>
  <si>
    <t>Ejecución Trimestral</t>
  </si>
  <si>
    <t>5172 - Organismo Dominicano de Acreditación</t>
  </si>
  <si>
    <t>01 - Organismo Dominicano de Acreditación</t>
  </si>
  <si>
    <t>0001 - Organismo Dominicano de Acreditación</t>
  </si>
  <si>
    <t>3.5.2</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</si>
  <si>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</si>
  <si>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</si>
  <si>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</si>
  <si>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</si>
  <si>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</si>
  <si>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</si>
  <si>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</si>
  <si>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</si>
  <si>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</si>
  <si>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N/A</t>
  </si>
  <si>
    <t>Cantidad de acreditaciones otorgadas</t>
  </si>
  <si>
    <t xml:space="preserve">Desvío financiero:
Para el T1 se había programado la ejecución del monto de RD$23,926,566.76 de los cuales fueron ejecutados RD$19,446,117.50 equivalente a un 81.22% de lo programado, debido a que no se pudo ejecutar el pago de servicios de mantenimiento de transporte, mantenimiento de planta física, otros alquileres, servicios jurídicos y la contratación de servicios de personal técnico profesional necesario para el proceso de acreditación, todo esto producto de que no recibimos la asignación de cuota para tales fines. 
Desvío Físico:
Para el T1 se había programado el otorgamiento de cuatro (4) acreditaciones de las cuales fueron ejecutados tres (3) lo que equivale a un 75% de lo programado, este desvío fue resultado de que no se pudo contratar los servicios de un experto técnico quedando la misma reprogramada para el trimestre siguiente del corriente. </t>
  </si>
  <si>
    <t>La institución entregó (03) nuevos certificados de acreditación, a los Organismos de Evaluación de Conformidad, Laboratorio de Servicios Analítico, Instituto de Innovación en Biotecnología e Industria, Laboratorio Nacional de Referencia Calidad de Agua Ing. Marco Rodríguez Instituto Nacional de Aguas Potables y Alcantarillado (INAPA), Laboratorio de Balística Instituto Nacional de Ciencias Forenses (INACIF).
En el caso del Laboratorio de Servicios Analíticos del Instituto de Innovación en Biotecnología e Industria, el Laboratorio Nacional de Referencia en Calidad de Agua del Ing. Marco Rodríguez del Instituto Nacional de Aguas Potables y Alcantarillado (INAPA), y el Laboratorio de Balística del Instituto Nacional de Ciencias Forenses (INACIF), las acreditaciones indican que estos laboratorios han sido evaluados y encontrados competentes para llevar a cabo pruebas específicas en sus respectivos campos impactando la calidad y la confiabilidad de estas pruebas.
Las acreditaciones en laboratorios son una forma importante de garantizar la calidad y la confiabilidad de los resultados de las pruebas realizadas. Estas acreditaciones otorgadas por el organismo son reconocidas internacionalmente, y certifican que un laboratorio cumple con estándares específicos de calidad y competencia técnica.
Durante el primer trimestre el Organismo logro la aprobación mediante resolución emitida por el Ministerio de Administración Pública, de su primera versión de la Carta Compromiso al Ciudadano, hito importante en nuestro compromiso continuo con la transparencia, la participación ciudadana y la mejora constante de nuestros servicios.</t>
  </si>
  <si>
    <t>Informe de Evaluación Trimestral de las Metas Físicas-Financieras Enero, Febrero y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</si>
</sst>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43" fontId="0" fillId="0" borderId="0" xfId="1" applyFont="1"/>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1"/>
  <sheetViews>
    <sheetView tabSelected="1" view="pageBreakPreview" zoomScale="85" zoomScaleNormal="85" zoomScaleSheetLayoutView="85" workbookViewId="0">
      <selection activeCell="B2" sqref="B2:C2"/>
    </sheetView>
  </sheetViews>
  <sheetFormatPr baseColWidth="10" defaultRowHeight="14.5" x14ac:dyDescent="0.35"/>
  <cols>
    <col min="1" max="1" width="23" style="8" customWidth="1"/>
    <col min="2" max="10" width="16.81640625" style="8" customWidth="1"/>
    <col min="11" max="11" width="11.453125" style="8"/>
  </cols>
  <sheetData>
    <row r="1" spans="1:11" ht="21.5" thickBot="1" x14ac:dyDescent="0.4">
      <c r="A1" s="28"/>
      <c r="B1" s="46" t="s">
        <v>71</v>
      </c>
      <c r="C1" s="47"/>
      <c r="D1" s="47"/>
      <c r="E1" s="47"/>
      <c r="F1" s="47"/>
      <c r="G1" s="47"/>
      <c r="H1" s="47"/>
      <c r="I1" s="47"/>
      <c r="J1" s="48"/>
      <c r="K1" s="1"/>
    </row>
    <row r="2" spans="1:11" ht="21.5" thickBot="1" x14ac:dyDescent="0.4">
      <c r="A2" s="29"/>
      <c r="B2" s="49" t="s">
        <v>0</v>
      </c>
      <c r="C2" s="50"/>
      <c r="D2" s="49" t="s">
        <v>1</v>
      </c>
      <c r="E2" s="50"/>
      <c r="F2" s="50"/>
      <c r="G2" s="50"/>
      <c r="H2" s="51"/>
      <c r="I2" s="2" t="s">
        <v>2</v>
      </c>
      <c r="J2" s="3" t="s">
        <v>3</v>
      </c>
      <c r="K2" s="1"/>
    </row>
    <row r="3" spans="1:11" ht="21.5" thickBot="1" x14ac:dyDescent="0.4">
      <c r="A3" s="30"/>
      <c r="B3" s="52" t="s">
        <v>4</v>
      </c>
      <c r="C3" s="53"/>
      <c r="D3" s="52" t="s">
        <v>41</v>
      </c>
      <c r="E3" s="53"/>
      <c r="F3" s="53"/>
      <c r="G3" s="53"/>
      <c r="H3" s="54"/>
      <c r="I3" s="4" t="s">
        <v>5</v>
      </c>
      <c r="J3" s="5">
        <v>0</v>
      </c>
      <c r="K3" s="1"/>
    </row>
    <row r="4" spans="1:11" x14ac:dyDescent="0.35">
      <c r="A4" s="55"/>
      <c r="B4" s="56"/>
      <c r="C4" s="56"/>
      <c r="D4" s="57"/>
      <c r="E4" s="57"/>
      <c r="F4" s="57"/>
      <c r="G4" s="57"/>
      <c r="H4" s="57"/>
      <c r="I4" s="56"/>
      <c r="J4" s="58"/>
      <c r="K4" s="1"/>
    </row>
    <row r="5" spans="1:11" ht="3" customHeight="1" x14ac:dyDescent="0.35">
      <c r="A5" s="37"/>
      <c r="B5" s="38"/>
      <c r="C5" s="38"/>
      <c r="D5" s="38"/>
      <c r="E5" s="38"/>
      <c r="F5" s="38"/>
      <c r="G5" s="38"/>
      <c r="H5" s="38"/>
      <c r="I5" s="38"/>
      <c r="J5" s="39"/>
      <c r="K5" s="1"/>
    </row>
    <row r="6" spans="1:11" ht="15.5" x14ac:dyDescent="0.35">
      <c r="A6" s="40" t="s">
        <v>6</v>
      </c>
      <c r="B6" s="41"/>
      <c r="C6" s="41"/>
      <c r="D6" s="41"/>
      <c r="E6" s="41"/>
      <c r="F6" s="41"/>
      <c r="G6" s="41"/>
      <c r="H6" s="41"/>
      <c r="I6" s="41"/>
      <c r="J6" s="42"/>
      <c r="K6" s="1"/>
    </row>
    <row r="7" spans="1:11" ht="15.5" x14ac:dyDescent="0.35">
      <c r="A7" s="43" t="s">
        <v>7</v>
      </c>
      <c r="B7" s="44"/>
      <c r="C7" s="44"/>
      <c r="D7" s="44"/>
      <c r="E7" s="44"/>
      <c r="F7" s="44"/>
      <c r="G7" s="44"/>
      <c r="H7" s="44"/>
      <c r="I7" s="44"/>
      <c r="J7" s="45"/>
      <c r="K7" s="1"/>
    </row>
    <row r="8" spans="1:11" x14ac:dyDescent="0.35">
      <c r="A8" s="6" t="s">
        <v>8</v>
      </c>
      <c r="B8" s="59" t="s">
        <v>54</v>
      </c>
      <c r="C8" s="60"/>
      <c r="D8" s="60"/>
      <c r="E8" s="60"/>
      <c r="F8" s="60"/>
      <c r="G8" s="60"/>
      <c r="H8" s="60"/>
      <c r="I8" s="60"/>
      <c r="J8" s="61"/>
      <c r="K8" s="1"/>
    </row>
    <row r="9" spans="1:11" ht="15" customHeight="1" x14ac:dyDescent="0.35">
      <c r="A9" s="31" t="s">
        <v>38</v>
      </c>
      <c r="B9" s="59" t="s">
        <v>55</v>
      </c>
      <c r="C9" s="60"/>
      <c r="D9" s="60"/>
      <c r="E9" s="60"/>
      <c r="F9" s="60"/>
      <c r="G9" s="60"/>
      <c r="H9" s="60"/>
      <c r="I9" s="60"/>
      <c r="J9" s="61"/>
      <c r="K9" s="1"/>
    </row>
    <row r="10" spans="1:11" x14ac:dyDescent="0.35">
      <c r="A10" s="31" t="s">
        <v>39</v>
      </c>
      <c r="B10" s="59" t="s">
        <v>56</v>
      </c>
      <c r="C10" s="60"/>
      <c r="D10" s="60"/>
      <c r="E10" s="60"/>
      <c r="F10" s="60"/>
      <c r="G10" s="60"/>
      <c r="H10" s="60"/>
      <c r="I10" s="60"/>
      <c r="J10" s="61"/>
      <c r="K10" s="1"/>
    </row>
    <row r="11" spans="1:11" ht="51" customHeight="1" x14ac:dyDescent="0.35">
      <c r="A11" s="6" t="s">
        <v>9</v>
      </c>
      <c r="B11" s="62" t="s">
        <v>63</v>
      </c>
      <c r="C11" s="62"/>
      <c r="D11" s="62"/>
      <c r="E11" s="62"/>
      <c r="F11" s="62"/>
      <c r="G11" s="62"/>
      <c r="H11" s="62"/>
      <c r="I11" s="62"/>
      <c r="J11" s="63"/>
    </row>
    <row r="12" spans="1:11" ht="23.25" customHeight="1" x14ac:dyDescent="0.35">
      <c r="A12" s="6" t="s">
        <v>10</v>
      </c>
      <c r="B12" s="64" t="s">
        <v>51</v>
      </c>
      <c r="C12" s="64"/>
      <c r="D12" s="64"/>
      <c r="E12" s="64"/>
      <c r="F12" s="64"/>
      <c r="G12" s="64"/>
      <c r="H12" s="64"/>
      <c r="I12" s="64"/>
      <c r="J12" s="65"/>
    </row>
    <row r="13" spans="1:11" ht="15.5" x14ac:dyDescent="0.35">
      <c r="A13" s="40" t="s">
        <v>11</v>
      </c>
      <c r="B13" s="41"/>
      <c r="C13" s="41"/>
      <c r="D13" s="41"/>
      <c r="E13" s="41"/>
      <c r="F13" s="41"/>
      <c r="G13" s="41"/>
      <c r="H13" s="41"/>
      <c r="I13" s="41"/>
      <c r="J13" s="42"/>
    </row>
    <row r="14" spans="1:11" ht="27.75" customHeight="1" x14ac:dyDescent="0.35">
      <c r="A14" s="6" t="s">
        <v>12</v>
      </c>
      <c r="B14" s="32">
        <v>3</v>
      </c>
      <c r="C14" s="66" t="str">
        <f>IFERROR(VLOOKUP(B14,'[1]Validacion datos'!A2:B5,2,FALSE),"")</f>
        <v>DESARROLLO PRODUCTIVO</v>
      </c>
      <c r="D14" s="66"/>
      <c r="E14" s="66"/>
      <c r="F14" s="66"/>
      <c r="G14" s="66"/>
      <c r="H14" s="66"/>
      <c r="I14" s="66"/>
      <c r="J14" s="66"/>
    </row>
    <row r="15" spans="1:11" ht="26.25" customHeight="1" x14ac:dyDescent="0.35">
      <c r="A15" s="6" t="s">
        <v>13</v>
      </c>
      <c r="B15" s="9">
        <v>3.5</v>
      </c>
      <c r="C15" s="36" t="str">
        <f>IFERROR(VLOOKUP(B15,'[1]Validacion datos'!A8:B26,2,FALSE),"")</f>
        <v>Estructura productiva sectorial y territorialmente adecuada, integrada competitivamente a la economía global y que aprovecha las oportunidades del mercado local.</v>
      </c>
      <c r="D15" s="36"/>
      <c r="E15" s="36"/>
      <c r="F15" s="36"/>
      <c r="G15" s="36"/>
      <c r="H15" s="36"/>
      <c r="I15" s="36"/>
      <c r="J15" s="36"/>
    </row>
    <row r="16" spans="1:11" ht="34.15" customHeight="1" x14ac:dyDescent="0.35">
      <c r="A16" s="6" t="s">
        <v>14</v>
      </c>
      <c r="B16" s="10" t="s">
        <v>57</v>
      </c>
      <c r="C16" s="36" t="s">
        <v>62</v>
      </c>
      <c r="D16" s="36"/>
      <c r="E16" s="36"/>
      <c r="F16" s="36"/>
      <c r="G16" s="36"/>
      <c r="H16" s="36"/>
      <c r="I16" s="36"/>
      <c r="J16" s="36"/>
    </row>
    <row r="17" spans="1:11" ht="15.5" x14ac:dyDescent="0.35">
      <c r="A17" s="40" t="s">
        <v>15</v>
      </c>
      <c r="B17" s="41"/>
      <c r="C17" s="41"/>
      <c r="D17" s="41"/>
      <c r="E17" s="41"/>
      <c r="F17" s="41"/>
      <c r="G17" s="41"/>
      <c r="H17" s="41"/>
      <c r="I17" s="41"/>
      <c r="J17" s="42"/>
    </row>
    <row r="18" spans="1:11" ht="29.25" customHeight="1" x14ac:dyDescent="0.35">
      <c r="A18" s="6" t="s">
        <v>16</v>
      </c>
      <c r="B18" s="62" t="s">
        <v>64</v>
      </c>
      <c r="C18" s="62"/>
      <c r="D18" s="62"/>
      <c r="E18" s="62"/>
      <c r="F18" s="62"/>
      <c r="G18" s="62"/>
      <c r="H18" s="62"/>
      <c r="I18" s="62"/>
      <c r="J18" s="63"/>
    </row>
    <row r="19" spans="1:11" ht="52.5" customHeight="1" x14ac:dyDescent="0.35">
      <c r="A19" s="11" t="s">
        <v>17</v>
      </c>
      <c r="B19" s="62" t="s">
        <v>65</v>
      </c>
      <c r="C19" s="62"/>
      <c r="D19" s="62"/>
      <c r="E19" s="62"/>
      <c r="F19" s="62"/>
      <c r="G19" s="62"/>
      <c r="H19" s="62"/>
      <c r="I19" s="62"/>
      <c r="J19" s="63"/>
    </row>
    <row r="20" spans="1:11" ht="34.5" customHeight="1" x14ac:dyDescent="0.35">
      <c r="A20" s="11" t="s">
        <v>18</v>
      </c>
      <c r="B20" s="62" t="s">
        <v>58</v>
      </c>
      <c r="C20" s="62"/>
      <c r="D20" s="62"/>
      <c r="E20" s="62"/>
      <c r="F20" s="62"/>
      <c r="G20" s="62"/>
      <c r="H20" s="62"/>
      <c r="I20" s="62"/>
      <c r="J20" s="63"/>
    </row>
    <row r="21" spans="1:11" ht="63" customHeight="1" x14ac:dyDescent="0.35">
      <c r="A21" s="11" t="s">
        <v>40</v>
      </c>
      <c r="B21" s="62" t="s">
        <v>59</v>
      </c>
      <c r="C21" s="62"/>
      <c r="D21" s="62"/>
      <c r="E21" s="62"/>
      <c r="F21" s="62"/>
      <c r="G21" s="62"/>
      <c r="H21" s="62"/>
      <c r="I21" s="62"/>
      <c r="J21" s="63"/>
      <c r="K21" s="1"/>
    </row>
    <row r="22" spans="1:11" ht="15.5" x14ac:dyDescent="0.35">
      <c r="A22" s="40" t="s">
        <v>19</v>
      </c>
      <c r="B22" s="41"/>
      <c r="C22" s="41"/>
      <c r="D22" s="41"/>
      <c r="E22" s="41"/>
      <c r="F22" s="41"/>
      <c r="G22" s="41"/>
      <c r="H22" s="41"/>
      <c r="I22" s="41"/>
      <c r="J22" s="42"/>
    </row>
    <row r="23" spans="1:11" ht="15.5" x14ac:dyDescent="0.35">
      <c r="A23" s="43" t="s">
        <v>20</v>
      </c>
      <c r="B23" s="44"/>
      <c r="C23" s="44"/>
      <c r="D23" s="44"/>
      <c r="E23" s="44"/>
      <c r="F23" s="44"/>
      <c r="G23" s="44"/>
      <c r="H23" s="44"/>
      <c r="I23" s="44"/>
      <c r="J23" s="45"/>
      <c r="K23" s="1"/>
    </row>
    <row r="24" spans="1:11" ht="15" customHeight="1" x14ac:dyDescent="0.35">
      <c r="A24" s="67" t="s">
        <v>21</v>
      </c>
      <c r="B24" s="68"/>
      <c r="C24" s="69" t="s">
        <v>22</v>
      </c>
      <c r="D24" s="71"/>
      <c r="E24" s="71"/>
      <c r="F24" s="71" t="s">
        <v>23</v>
      </c>
      <c r="G24" s="71"/>
      <c r="H24" s="68"/>
      <c r="I24" s="69" t="s">
        <v>24</v>
      </c>
      <c r="J24" s="70"/>
    </row>
    <row r="25" spans="1:11" x14ac:dyDescent="0.35">
      <c r="A25" s="89">
        <v>100000000</v>
      </c>
      <c r="B25" s="90"/>
      <c r="C25" s="75">
        <v>100000000</v>
      </c>
      <c r="D25" s="76"/>
      <c r="E25" s="77"/>
      <c r="F25" s="75">
        <v>20203487.41</v>
      </c>
      <c r="G25" s="76"/>
      <c r="H25" s="77"/>
      <c r="I25" s="91">
        <f>+F25/C25</f>
        <v>0.20203487410000001</v>
      </c>
      <c r="J25" s="92"/>
    </row>
    <row r="26" spans="1:11" ht="15.5" x14ac:dyDescent="0.35">
      <c r="A26" s="43" t="s">
        <v>25</v>
      </c>
      <c r="B26" s="44"/>
      <c r="C26" s="44"/>
      <c r="D26" s="44"/>
      <c r="E26" s="44"/>
      <c r="F26" s="44"/>
      <c r="G26" s="44"/>
      <c r="H26" s="44"/>
      <c r="I26" s="44"/>
      <c r="J26" s="45"/>
      <c r="K26" s="1"/>
    </row>
    <row r="27" spans="1:11" x14ac:dyDescent="0.35">
      <c r="A27" s="7"/>
      <c r="B27"/>
      <c r="C27" s="72" t="s">
        <v>26</v>
      </c>
      <c r="D27" s="73"/>
      <c r="E27" s="72" t="s">
        <v>52</v>
      </c>
      <c r="F27" s="73"/>
      <c r="G27" s="72" t="s">
        <v>53</v>
      </c>
      <c r="H27" s="72"/>
      <c r="I27" s="72" t="s">
        <v>27</v>
      </c>
      <c r="J27" s="74"/>
    </row>
    <row r="28" spans="1:11" ht="39" x14ac:dyDescent="0.35">
      <c r="A28" s="12" t="s">
        <v>28</v>
      </c>
      <c r="B28" s="13" t="s">
        <v>29</v>
      </c>
      <c r="C28" s="13" t="s">
        <v>42</v>
      </c>
      <c r="D28" s="13" t="s">
        <v>43</v>
      </c>
      <c r="E28" s="13" t="s">
        <v>45</v>
      </c>
      <c r="F28" s="13" t="s">
        <v>46</v>
      </c>
      <c r="G28" s="13" t="s">
        <v>47</v>
      </c>
      <c r="H28" s="13" t="s">
        <v>48</v>
      </c>
      <c r="I28" s="13" t="s">
        <v>49</v>
      </c>
      <c r="J28" s="14" t="s">
        <v>50</v>
      </c>
    </row>
    <row r="29" spans="1:11" ht="60" x14ac:dyDescent="0.35">
      <c r="A29" s="15" t="s">
        <v>66</v>
      </c>
      <c r="B29" s="16" t="s">
        <v>68</v>
      </c>
      <c r="C29" s="17">
        <v>6</v>
      </c>
      <c r="D29" s="18">
        <v>100000000</v>
      </c>
      <c r="E29" s="18">
        <v>4</v>
      </c>
      <c r="F29" s="18">
        <v>23926566.760000002</v>
      </c>
      <c r="G29" s="19">
        <v>3</v>
      </c>
      <c r="H29" s="18">
        <v>19446117.5</v>
      </c>
      <c r="I29" s="20">
        <f t="shared" ref="I29:I30" si="0">IF(G29&gt;0,G29/E29,0)</f>
        <v>0.75</v>
      </c>
      <c r="J29" s="21">
        <f t="shared" ref="J29:J30" si="1">IF(H29&gt;0,H29/F29,0)</f>
        <v>0.8127416563796217</v>
      </c>
    </row>
    <row r="30" spans="1:11" hidden="1" x14ac:dyDescent="0.35">
      <c r="A30" s="22"/>
      <c r="B30" s="23"/>
      <c r="C30" s="24"/>
      <c r="D30" s="25"/>
      <c r="E30" s="25"/>
      <c r="F30" s="25"/>
      <c r="G30" s="26"/>
      <c r="H30" s="25"/>
      <c r="I30" s="20">
        <f t="shared" si="0"/>
        <v>0</v>
      </c>
      <c r="J30" s="21">
        <f t="shared" si="1"/>
        <v>0</v>
      </c>
    </row>
    <row r="31" spans="1:11" ht="15.5" x14ac:dyDescent="0.35">
      <c r="A31" s="40" t="s">
        <v>30</v>
      </c>
      <c r="B31" s="41"/>
      <c r="C31" s="41"/>
      <c r="D31" s="41"/>
      <c r="E31" s="41"/>
      <c r="F31" s="41"/>
      <c r="G31" s="41"/>
      <c r="H31" s="41"/>
      <c r="I31" s="41"/>
      <c r="J31" s="42"/>
    </row>
    <row r="32" spans="1:11" ht="15.5" x14ac:dyDescent="0.35">
      <c r="A32" s="43" t="s">
        <v>31</v>
      </c>
      <c r="B32" s="44"/>
      <c r="C32" s="44"/>
      <c r="D32" s="44"/>
      <c r="E32" s="44"/>
      <c r="F32" s="44"/>
      <c r="G32" s="44"/>
      <c r="H32" s="44"/>
      <c r="I32" s="44"/>
      <c r="J32" s="45"/>
      <c r="K32" s="1"/>
    </row>
    <row r="33" spans="1:11" ht="27" customHeight="1" x14ac:dyDescent="0.35">
      <c r="A33" s="27" t="s">
        <v>32</v>
      </c>
      <c r="B33" s="62" t="s">
        <v>61</v>
      </c>
      <c r="C33" s="62"/>
      <c r="D33" s="62"/>
      <c r="E33" s="62"/>
      <c r="F33" s="62"/>
      <c r="G33" s="62"/>
      <c r="H33" s="62"/>
      <c r="I33" s="62"/>
      <c r="J33" s="63"/>
    </row>
    <row r="34" spans="1:11" ht="38" customHeight="1" x14ac:dyDescent="0.35">
      <c r="A34" s="27" t="s">
        <v>33</v>
      </c>
      <c r="B34" s="62" t="s">
        <v>60</v>
      </c>
      <c r="C34" s="62"/>
      <c r="D34" s="62"/>
      <c r="E34" s="62"/>
      <c r="F34" s="62"/>
      <c r="G34" s="62"/>
      <c r="H34" s="62"/>
      <c r="I34" s="62"/>
      <c r="J34" s="63"/>
    </row>
    <row r="35" spans="1:11" ht="210.5" customHeight="1" x14ac:dyDescent="0.35">
      <c r="A35" s="27" t="s">
        <v>34</v>
      </c>
      <c r="B35" s="85" t="s">
        <v>70</v>
      </c>
      <c r="C35" s="85"/>
      <c r="D35" s="85"/>
      <c r="E35" s="85"/>
      <c r="F35" s="85"/>
      <c r="G35" s="85"/>
      <c r="H35" s="85"/>
      <c r="I35" s="85"/>
      <c r="J35" s="86"/>
    </row>
    <row r="36" spans="1:11" ht="162.5" customHeight="1" x14ac:dyDescent="0.35">
      <c r="A36" s="27" t="s">
        <v>35</v>
      </c>
      <c r="B36" s="87" t="s">
        <v>69</v>
      </c>
      <c r="C36" s="87"/>
      <c r="D36" s="87"/>
      <c r="E36" s="87"/>
      <c r="F36" s="87"/>
      <c r="G36" s="87"/>
      <c r="H36" s="87"/>
      <c r="I36" s="87"/>
      <c r="J36" s="88"/>
    </row>
    <row r="37" spans="1:11" ht="15.5" x14ac:dyDescent="0.35">
      <c r="A37" s="40" t="s">
        <v>36</v>
      </c>
      <c r="B37" s="41"/>
      <c r="C37" s="41"/>
      <c r="D37" s="41"/>
      <c r="E37" s="41"/>
      <c r="F37" s="41"/>
      <c r="G37" s="41"/>
      <c r="H37" s="41"/>
      <c r="I37" s="41"/>
      <c r="J37" s="42"/>
    </row>
    <row r="38" spans="1:11" ht="15.5" x14ac:dyDescent="0.35">
      <c r="A38" s="78" t="s">
        <v>37</v>
      </c>
      <c r="B38" s="79"/>
      <c r="C38" s="79"/>
      <c r="D38" s="79"/>
      <c r="E38" s="79"/>
      <c r="F38" s="79"/>
      <c r="G38" s="79"/>
      <c r="H38" s="79"/>
      <c r="I38" s="79"/>
      <c r="J38" s="80"/>
      <c r="K38" s="1"/>
    </row>
    <row r="39" spans="1:11" ht="65.25" customHeight="1" x14ac:dyDescent="0.35">
      <c r="A39" s="81" t="s">
        <v>67</v>
      </c>
      <c r="B39" s="82"/>
      <c r="C39" s="82"/>
      <c r="D39" s="82"/>
      <c r="E39" s="82"/>
      <c r="F39" s="82"/>
      <c r="G39" s="82"/>
      <c r="H39" s="82"/>
      <c r="I39" s="82"/>
      <c r="J39" s="83"/>
    </row>
    <row r="40" spans="1:11" ht="18.75" customHeight="1" x14ac:dyDescent="0.35">
      <c r="A40" s="33"/>
      <c r="B40" s="33"/>
      <c r="C40" s="33"/>
      <c r="D40" s="33"/>
      <c r="E40" s="33"/>
      <c r="F40" s="33"/>
      <c r="G40" s="33"/>
      <c r="H40" s="33"/>
      <c r="I40" s="33"/>
      <c r="J40" s="33"/>
    </row>
    <row r="41" spans="1:11" ht="30.75" customHeight="1" x14ac:dyDescent="0.35">
      <c r="A41" s="84" t="s">
        <v>44</v>
      </c>
      <c r="B41" s="84"/>
      <c r="C41" s="84"/>
      <c r="D41" s="84"/>
      <c r="E41" s="84"/>
      <c r="F41" s="84"/>
      <c r="G41" s="84"/>
      <c r="H41" s="84"/>
      <c r="I41" s="84"/>
      <c r="J41" s="84"/>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pageMargins left="0.31496062992125984" right="0.31496062992125984" top="0.6" bottom="0.48" header="0.31496062992125984" footer="0.31496062992125984"/>
  <pageSetup scale="53"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919-7537-482B-9D40-C2B7F62585FA}">
  <dimension ref="D3:G11"/>
  <sheetViews>
    <sheetView workbookViewId="0">
      <selection activeCell="D8" sqref="D8"/>
    </sheetView>
  </sheetViews>
  <sheetFormatPr baseColWidth="10" defaultRowHeight="14.5" x14ac:dyDescent="0.35"/>
  <cols>
    <col min="4" max="4" width="21.1796875" customWidth="1"/>
    <col min="7" max="7" width="24.453125" customWidth="1"/>
  </cols>
  <sheetData>
    <row r="3" spans="4:7" x14ac:dyDescent="0.35">
      <c r="D3" s="34">
        <v>15777989.949999999</v>
      </c>
    </row>
    <row r="4" spans="4:7" x14ac:dyDescent="0.35">
      <c r="D4" s="34">
        <v>19640034.57</v>
      </c>
    </row>
    <row r="5" spans="4:7" x14ac:dyDescent="0.35">
      <c r="D5" s="34">
        <v>19013028.899999999</v>
      </c>
    </row>
    <row r="6" spans="4:7" x14ac:dyDescent="0.35">
      <c r="D6" s="34">
        <f>SUM(D3:D5)</f>
        <v>54431053.419999994</v>
      </c>
    </row>
    <row r="8" spans="4:7" x14ac:dyDescent="0.35">
      <c r="D8" s="35">
        <v>54431053.419999994</v>
      </c>
    </row>
    <row r="9" spans="4:7" x14ac:dyDescent="0.35">
      <c r="E9">
        <v>19640034.57</v>
      </c>
    </row>
    <row r="10" spans="4:7" x14ac:dyDescent="0.35">
      <c r="E10" s="34">
        <v>4935552.3</v>
      </c>
    </row>
    <row r="11" spans="4:7" x14ac:dyDescent="0.35">
      <c r="E11">
        <f>SUM(E9:E10)</f>
        <v>24575586.870000001</v>
      </c>
      <c r="F11">
        <v>26859681.59</v>
      </c>
      <c r="G11">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Mario Montes De Oca</cp:lastModifiedBy>
  <cp:lastPrinted>2024-06-10T16:36:12Z</cp:lastPrinted>
  <dcterms:created xsi:type="dcterms:W3CDTF">2021-03-22T15:50:10Z</dcterms:created>
  <dcterms:modified xsi:type="dcterms:W3CDTF">2024-06-10T16:36:17Z</dcterms:modified>
</cp:coreProperties>
</file>