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425"/>
  <workbookPr defaultThemeVersion="166925"/>
  <bookViews>
    <workbookView xWindow="65426" yWindow="65426" windowWidth="19420" windowHeight="10420" activeTab="0"/>
  </bookViews>
  <sheets>
    <sheet name="Hoja1" sheetId="1" r:id="rId1"/>
    <sheet name="Hoja2" sheetId="2" r:id="rId2"/>
  </sheets>
  <externalReferences>
    <externalReference r:id="rId5"/>
  </externalReference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<sst xmlns="http://schemas.openxmlformats.org/spreadsheetml/2006/main" count="72" uniqueCount="72">
  <si>
    <t>Código</t>
  </si>
  <si>
    <t>Documento Relacionado</t>
  </si>
  <si>
    <t>Fecha Versión</t>
  </si>
  <si>
    <t>Versión</t>
  </si>
  <si>
    <t>DEC-FOR013</t>
  </si>
  <si>
    <t>28/03/2019</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</si>
  <si>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</si>
  <si>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</si>
  <si>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</si>
  <si>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</si>
  <si>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</si>
  <si>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</si>
  <si>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</si>
  <si>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</si>
  <si>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</si>
  <si>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</si>
  <si>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</si>
  <si>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</si>
  <si>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</si>
  <si>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</si>
  <si>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</si>
  <si>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</si>
  <si>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</si>
  <si>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</si>
  <si>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</si>
  <si>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</si>
  <si>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</si>
  <si>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</si>
  <si>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</si>
  <si>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</si>
  <si>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</si>
  <si>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</si>
  <si>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</si>
  <si>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</si>
  <si>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</si>
  <si>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</si>
  <si>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</si>
  <si>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</si>
  <si>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</si>
  <si>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</si>
  <si>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</si>
  <si>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Lineamientos para la Ejecución Presupuestaria 2019 del Gobierno General Nacional</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</si>
  <si>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</si>
  <si>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</si>
  <si>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</si>
  <si>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</si>
  <si>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</si>
  <si>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</si>
  <si>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</si>
  <si>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</si>
  <si>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</si>
  <si>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Ser el Organismo Nacional de Acreditación, con reconocimiento de la competencia técnica, a nivel nacional, regional e internacional. </t>
  </si>
  <si>
    <t xml:space="preserve"> Programación Trimestral</t>
  </si>
  <si>
    <t>Ejecución Trimestral</t>
  </si>
  <si>
    <t>5172 - Organismo Dominicano de Acreditación</t>
  </si>
  <si>
    <t>01 - Organismo Dominicano de Acreditación</t>
  </si>
  <si>
    <t>0001 - Organismo Dominicano de Acreditación</t>
  </si>
  <si>
    <t>3.5.2</t>
  </si>
  <si>
    <t>Estructura productiva nacional y consumidores</t>
  </si>
  <si>
    <t>Fortalecimiento de la capacidad competitiva de las entidades publicas y provadas que se dedican a la evaluavion de la conformidad, mediante el cumplimeinto de los requisitos de los estandares de calidad y seguridad exigidos en los mercados internacionales, impactando positivamente en el aumento de la calidad y las exportaciones de los productos y servicios dominicanos en los diferentes mercados, a traves de la reduccion de las barreras comerciales.</t>
  </si>
  <si>
    <t>Evaluar y otorgar la Acreditación de los Organismos de Evaluacion de la Conformidad (OECs). La acreditación es el reconocimiento formal de la competencia tecnica que avala que un Organismo de Evaluación de la Conformidad, cumple con los requerimientos de la Norma Internacional que lo rige para prestar servicios de evaluación de la Conformidad.</t>
  </si>
  <si>
    <t>Servicios de acreditación a los Organismos Evaluadores de la Conformidad de bienes productos y servicios del Sector Productivo</t>
  </si>
  <si>
    <t>Crear la infraestructura (física e institucional) de normalización, metrología, reglamentación técnica y acreditación, que garantice el cumplimiento de los requisitos de los mercados globales y un compromiso con la excelencia.</t>
  </si>
  <si>
    <t xml:space="preserve">Respaldar la competencia técnica y credibilidad de las entidades acreditadas, para garantizar la confianza en el Sistema Dominicano para la Calidad;(SIDOCAL),además, asegurar que los servicios ofrecidos por los entes acreditados, mantengan la calidad bajo la cual fue reconocida la competencia técnica, así como promover y estimular la cooperación entre elloa. </t>
  </si>
  <si>
    <t>11- Acreditación de los Organismos Evaluadores de la Conformidad</t>
  </si>
  <si>
    <t>Consiste en desarrollar las acciones inherentes al reconocimiento formal y evaluación de las competencias técnicas de los organismos de evaluación de la conformidad en la República Dominicana y otorgarles la acreditación según las normativas internacionales.</t>
  </si>
  <si>
    <t>6259-Servicios de acreditación, a los organismos evaluadores de la conformidad de bienes, productos y servicios del sector productivo</t>
  </si>
  <si>
    <t>N/A</t>
  </si>
  <si>
    <t>Cantidad de acreditaciones otorgadas</t>
  </si>
  <si>
    <t xml:space="preserve">Desvío financiero:
Para el T1 se había programado la ejecución del monto de RD$23,926,566.76 de los cuales fueron ejecutados RD$19,446,117.50 equivalente a un 81.22% de lo programado, debido a que no se pudo ejecutar el pago de servicios de mantenimiento de transporte, mantenimiento de planta física, otros alquileres, servicios jurídicos y la contratación de servicios de personal técnico profesional necesario para el proceso de acreditación, todo esto producto de que no recibimos la asignación de cuota para tales fines. 
Desvío Físico:
Para el T1 se había programado el otorgamiento de cuatro (4) acreditaciones de las cuales fueron ejecutados tres (3) lo que equivale a un 75% de lo programado, este desvío fue resultado de que no se pudo contratar los servicios de un experto técnico quedando la misma reprogramada para el trimestre siguiente del corriente. </t>
  </si>
  <si>
    <t>La institución entregó (03) nuevos certificados de acreditación, a los Organismos de Evaluación de Conformidad, Laboratorio de Servicios Analítico, Instituto de Innovación en Biotecnología e Industria, Laboratorio Nacional de Referencia Calidad de Agua Ing. Marco Rodríguez Instituto Nacional de Aguas Potables y Alcantarillado (INAPA), Laboratorio de Balística Instituto Nacional de Ciencias Forenses (INACIF).
En el caso del Laboratorio de Servicios Analíticos del Instituto de Innovación en Biotecnología e Industria, el Laboratorio Nacional de Referencia en Calidad de Agua del Ing. Marco Rodríguez del Instituto Nacional de Aguas Potables y Alcantarillado (INAPA), y el Laboratorio de Balística del Instituto Nacional de Ciencias Forenses (INACIF), las acreditaciones indican que estos laboratorios han sido evaluados y encontrados competentes para llevar a cabo pruebas específicas en sus respectivos campos impactando la calidad y la confiabilidad de estas pruebas.
Las acreditaciones en laboratorios son una forma importante de garantizar la calidad y la confiabilidad de los resultados de las pruebas realizadas. Estas acreditaciones otorgadas por el organismo son reconocidas internacionalmente, y certifican que un laboratorio cumple con estándares específicos de calidad y competencia técnica.
Durante el primer trimestre el Organismo logro la aprobación mediante resolución emitida por el Ministerio de Administración Pública, de su primera versión de la Carta Compromiso al Ciudadano, hito importante en nuestro compromiso continuo con la transparencia, la participación ciudadana y la mejora constante de nuestros servicios.</t>
  </si>
  <si>
    <t>Informe de Evaluación Trimestral de las Metas Físicas-Financieras Enero, Febrero y Marzo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</si>
</sst>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3" formatCode="_(* #,##0.00_);_(* \(#,##0.00\);_(* &quot;-&quot;??_);_(@_)"/>
    <numFmt numFmtId="164" formatCode="dd/mm/yyyy;@"/>
    <numFmt numFmtId="165" formatCode="[$-10409]#,##0;\-#,##0"/>
    <numFmt numFmtId="166" formatCode="[$-10409]#,##0.00;\-#,##0.00"/>
    <numFmt numFmtId="167" formatCode="[$-10409]0.00%"/>
    <numFmt numFmtId="177" formatCode="0.00%"/>
    <numFmt numFmtId="178" formatCode="General"/>
  </numFmts>
  <fonts count="25">
    <font>
      <sz val="11"/>
      <color theme="1"/>
      <name val="Calibri"/>
      <family val="2"/>
      <scheme val="minor"/>
    </font>
    <font>
      <sz val="10"/>
      <name val="Arial"/>
      <family val="2"/>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10"/>
      <name val="Calibri"/>
      <family val="2"/>
      <scheme val="minor"/>
    </font>
    <font>
      <i/>
      <sz val="11"/>
      <name val="Calibri"/>
      <family val="2"/>
      <scheme val="minor"/>
    </font>
  </fonts>
  <fills count="10">
    <fill>
      <patternFill/>
    </fill>
    <fill>
      <patternFill patternType="gray125"/>
    </fill>
    <fill>
      <patternFill patternType="solid">
        <fgColor rgb="FFDCE6F1"/>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0"/>
        <bgColor indexed="64"/>
      </patternFill>
    </fill>
    <fill>
      <patternFill patternType="solid">
        <fgColor theme="0" tint="-0.4999699890613556"/>
        <bgColor indexed="64"/>
      </patternFill>
    </fill>
    <fill>
      <patternFill patternType="solid">
        <fgColor rgb="FF002060"/>
        <bgColor indexed="64"/>
      </patternFill>
    </fill>
    <fill>
      <patternFill patternType="solid">
        <fgColor theme="4" tint="0.39998000860214233"/>
        <bgColor indexed="64"/>
      </patternFill>
    </fill>
  </fills>
  <borders count="39">
    <border>
      <left/>
      <right/>
      <top/>
      <bottom/>
      <diagonal/>
    </border>
    <border>
      <left/>
      <right style="medium"/>
      <top/>
      <bottom style="medium">
        <color rgb="FFFFFFFF"/>
      </bottom>
    </border>
    <border>
      <left style="medium"/>
      <right style="medium"/>
      <top style="medium"/>
      <bottom style="medium">
        <color rgb="FFFFFFFF"/>
      </bottom>
    </border>
    <border>
      <left/>
      <right style="medium"/>
      <top style="medium">
        <color rgb="FFFFFFFF"/>
      </top>
      <bottom style="medium"/>
    </border>
    <border>
      <left style="medium"/>
      <right style="medium"/>
      <top style="medium">
        <color rgb="FFFFFFFF"/>
      </top>
      <bottom style="medium"/>
    </border>
    <border>
      <left style="thin"/>
      <right/>
      <top/>
      <bottom/>
    </border>
    <border>
      <left style="thin"/>
      <right/>
      <top style="thin"/>
      <bottom style="thin"/>
    </border>
    <border>
      <left/>
      <right style="thin">
        <color theme="0" tint="-0.3499799966812134"/>
      </right>
      <top/>
      <bottom style="thin">
        <color theme="0" tint="-0.3499799966812134"/>
      </bottom>
    </border>
    <border>
      <left style="thin">
        <color theme="0" tint="-0.3499799966812134"/>
      </left>
      <right style="thin">
        <color theme="0" tint="-0.3499799966812134"/>
      </right>
      <top/>
      <bottom style="thin">
        <color theme="0" tint="-0.3499799966812134"/>
      </bottom>
    </border>
    <border>
      <left style="thin">
        <color theme="0" tint="-0.3499799966812134"/>
      </left>
      <right/>
      <top/>
      <bottom style="thin">
        <color theme="0" tint="-0.3499799966812134"/>
      </bottom>
    </border>
    <border>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top style="thin">
        <color theme="0" tint="-0.3499799966812134"/>
      </top>
      <bottom style="thin">
        <color theme="0" tint="-0.3499799966812134"/>
      </bottom>
    </border>
    <border>
      <left/>
      <right style="thin">
        <color theme="0" tint="-0.3499799966812134"/>
      </right>
      <top style="thin">
        <color theme="0" tint="-0.3499799966812134"/>
      </top>
      <bottom/>
    </border>
    <border>
      <left style="thin">
        <color theme="0" tint="-0.3499799966812134"/>
      </left>
      <right style="thin">
        <color theme="0" tint="-0.3499799966812134"/>
      </right>
      <top style="thin">
        <color theme="0" tint="-0.3499799966812134"/>
      </top>
      <bottom/>
    </border>
    <border>
      <left style="medium"/>
      <right/>
      <top style="medium"/>
      <bottom/>
    </border>
    <border>
      <left style="medium"/>
      <right/>
      <top/>
      <bottom/>
    </border>
    <border>
      <left style="medium"/>
      <right/>
      <top/>
      <bottom style="medium"/>
    </border>
    <border>
      <left style="thin"/>
      <right style="thin"/>
      <top style="thin"/>
      <bottom style="thin"/>
    </border>
    <border>
      <left/>
      <right style="thin"/>
      <top/>
      <bottom/>
    </border>
    <border>
      <left style="medium"/>
      <right/>
      <top style="medium"/>
      <bottom style="medium"/>
    </border>
    <border>
      <left/>
      <right/>
      <top style="medium"/>
      <bottom style="medium"/>
    </border>
    <border>
      <left/>
      <right style="medium"/>
      <top style="medium"/>
      <bottom style="medium"/>
    </border>
    <border>
      <left/>
      <right style="medium"/>
      <top/>
      <bottom/>
    </border>
    <border>
      <left/>
      <right/>
      <top/>
      <bottom style="medium"/>
    </border>
    <border>
      <left/>
      <right style="medium"/>
      <top/>
      <bottom style="medium"/>
    </border>
    <border>
      <left style="thin"/>
      <right/>
      <top style="medium"/>
      <bottom/>
    </border>
    <border>
      <left/>
      <right/>
      <top style="medium"/>
      <bottom/>
    </border>
    <border>
      <left/>
      <right style="thin"/>
      <top style="medium"/>
      <bottom/>
    </border>
    <border>
      <left/>
      <right/>
      <top style="thin"/>
      <bottom style="thin"/>
    </border>
    <border>
      <left/>
      <right style="thin"/>
      <top style="thin"/>
      <bottom style="thin"/>
    </border>
    <border>
      <left style="thin"/>
      <right/>
      <top style="thin">
        <color theme="0" tint="-0.3499799966812134"/>
      </top>
      <bottom style="thin">
        <color theme="0" tint="-0.3499799966812134"/>
      </bottom>
    </border>
    <border>
      <left/>
      <right style="thin"/>
      <top style="thin">
        <color theme="0" tint="-0.3499799966812134"/>
      </top>
      <bottom style="thin">
        <color theme="0" tint="-0.3499799966812134"/>
      </bottom>
    </border>
    <border>
      <left/>
      <right/>
      <top style="thin">
        <color theme="0" tint="-0.3499799966812134"/>
      </top>
      <bottom style="thin">
        <color theme="0" tint="-0.3499799966812134"/>
      </bottom>
    </border>
    <border>
      <left style="thin">
        <color theme="0" tint="-0.3499799966812134"/>
      </left>
      <right style="thin"/>
      <top style="thin">
        <color theme="0" tint="-0.3499799966812134"/>
      </top>
      <bottom style="thin">
        <color theme="0" tint="-0.3499799966812134"/>
      </bottom>
    </border>
    <border>
      <left style="thin"/>
      <right/>
      <top/>
      <bottom style="thin"/>
    </border>
    <border>
      <left/>
      <right/>
      <top/>
      <bottom style="thin"/>
    </border>
    <border>
      <left/>
      <right style="thin"/>
      <top/>
      <bottom style="thin"/>
    </border>
    <border>
      <left style="thin"/>
      <right style="thin">
        <color theme="0" tint="-0.3499799966812134"/>
      </right>
      <top style="thin">
        <color theme="0" tint="-0.3499799966812134"/>
      </top>
      <bottom style="thin">
        <color theme="0" tint="-0.3499799966812134"/>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cellStyleXfs>
  <cellXfs count="93">
    <xf numFmtId="0" fontId="0" fillId="0" borderId="0" xfId="0"/>
    <xf numFmtId="0" fontId="0" fillId="0" borderId="0" xfId="0" applyProtection="1">
      <protection locked="0"/>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164" fontId="6" fillId="0" borderId="3"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9" fillId="0" borderId="5" xfId="0" applyFont="1" applyBorder="1" applyAlignment="1">
      <alignment vertical="center"/>
    </xf>
    <xf numFmtId="0" fontId="0" fillId="0" borderId="5" xfId="0" applyBorder="1"/>
    <xf numFmtId="0" fontId="11" fillId="0" borderId="0" xfId="0" applyFont="1" applyProtection="1">
      <protection locked="0"/>
    </xf>
    <xf numFmtId="0" fontId="10" fillId="3" borderId="6" xfId="0" applyFont="1" applyFill="1" applyBorder="1" applyAlignment="1">
      <alignment horizontal="center" vertical="center"/>
    </xf>
    <xf numFmtId="0" fontId="10" fillId="0" borderId="6" xfId="0" applyFont="1" applyBorder="1" applyAlignment="1" applyProtection="1">
      <alignment horizontal="center" vertical="center" wrapText="1"/>
      <protection locked="0"/>
    </xf>
    <xf numFmtId="0" fontId="9" fillId="0" borderId="5" xfId="0" applyFont="1" applyBorder="1" applyAlignment="1">
      <alignment vertical="center" wrapText="1"/>
    </xf>
    <xf numFmtId="0" fontId="15" fillId="4" borderId="7" xfId="0" applyFont="1" applyFill="1" applyBorder="1" applyAlignment="1">
      <alignment horizontal="center" vertical="center" wrapText="1" readingOrder="1"/>
    </xf>
    <xf numFmtId="0" fontId="15" fillId="4" borderId="8" xfId="0" applyFont="1" applyFill="1" applyBorder="1" applyAlignment="1">
      <alignment horizontal="center" vertical="center" wrapText="1" readingOrder="1"/>
    </xf>
    <xf numFmtId="0" fontId="15" fillId="4" borderId="9" xfId="0" applyFont="1" applyFill="1" applyBorder="1" applyAlignment="1">
      <alignment horizontal="center" vertical="center" wrapText="1" readingOrder="1"/>
    </xf>
    <xf numFmtId="0" fontId="16" fillId="0" borderId="10" xfId="0" applyFont="1" applyBorder="1" applyAlignment="1" applyProtection="1">
      <alignment vertical="top" wrapText="1"/>
      <protection locked="0"/>
    </xf>
    <xf numFmtId="0" fontId="16" fillId="0" borderId="11" xfId="0" applyFont="1" applyBorder="1" applyAlignment="1" applyProtection="1">
      <alignment vertical="top" wrapText="1"/>
      <protection locked="0"/>
    </xf>
    <xf numFmtId="165" fontId="16" fillId="0" borderId="11" xfId="0" applyNumberFormat="1" applyFont="1" applyBorder="1" applyAlignment="1" applyProtection="1">
      <alignment horizontal="center" vertical="center" wrapText="1" readingOrder="1"/>
      <protection locked="0"/>
    </xf>
    <xf numFmtId="166" fontId="16" fillId="0" borderId="11" xfId="0" applyNumberFormat="1" applyFont="1" applyBorder="1" applyAlignment="1" applyProtection="1">
      <alignment horizontal="center" vertical="center" wrapText="1" readingOrder="1"/>
      <protection locked="0"/>
    </xf>
    <xf numFmtId="165" fontId="16" fillId="0" borderId="11" xfId="0" applyNumberFormat="1" applyFont="1" applyBorder="1" applyAlignment="1" applyProtection="1">
      <alignment horizontal="center" vertical="center" wrapText="1"/>
      <protection locked="0"/>
    </xf>
    <xf numFmtId="10" fontId="16" fillId="5" borderId="11" xfId="21" applyNumberFormat="1" applyFont="1" applyFill="1" applyBorder="1" applyAlignment="1" applyProtection="1">
      <alignment horizontal="center" vertical="center" wrapText="1" readingOrder="1"/>
      <protection locked="0"/>
    </xf>
    <xf numFmtId="167" fontId="16" fillId="5" borderId="12" xfId="0" applyNumberFormat="1" applyFont="1" applyFill="1" applyBorder="1" applyAlignment="1" applyProtection="1">
      <alignment horizontal="center" vertical="center" wrapText="1" readingOrder="1"/>
      <protection locked="0"/>
    </xf>
    <xf numFmtId="0" fontId="16" fillId="0" borderId="13" xfId="0" applyFont="1" applyBorder="1" applyAlignment="1" applyProtection="1">
      <alignment vertical="top" wrapText="1"/>
      <protection locked="0"/>
    </xf>
    <xf numFmtId="0" fontId="16" fillId="0" borderId="14" xfId="0" applyFont="1" applyBorder="1" applyAlignment="1" applyProtection="1">
      <alignment vertical="top" wrapText="1"/>
      <protection locked="0"/>
    </xf>
    <xf numFmtId="165" fontId="16" fillId="0" borderId="14" xfId="0" applyNumberFormat="1" applyFont="1" applyBorder="1" applyAlignment="1" applyProtection="1">
      <alignment horizontal="center" vertical="center" wrapText="1" readingOrder="1"/>
      <protection locked="0"/>
    </xf>
    <xf numFmtId="166" fontId="16" fillId="0" borderId="14" xfId="0" applyNumberFormat="1" applyFont="1" applyBorder="1" applyAlignment="1" applyProtection="1">
      <alignment horizontal="center" vertical="center" wrapText="1" readingOrder="1"/>
      <protection locked="0"/>
    </xf>
    <xf numFmtId="165" fontId="16" fillId="0" borderId="14" xfId="0" applyNumberFormat="1" applyFont="1" applyBorder="1" applyAlignment="1" applyProtection="1">
      <alignment horizontal="center" vertical="center" wrapText="1"/>
      <protection locked="0"/>
    </xf>
    <xf numFmtId="0" fontId="9" fillId="0" borderId="5" xfId="0" applyFont="1" applyBorder="1" applyAlignment="1" applyProtection="1">
      <alignment vertical="center" wrapText="1"/>
      <protection locked="0"/>
    </xf>
    <xf numFmtId="0" fontId="3" fillId="6" borderId="15" xfId="0" applyFont="1" applyFill="1" applyBorder="1" applyAlignment="1">
      <alignment vertical="top" wrapText="1"/>
    </xf>
    <xf numFmtId="0" fontId="3" fillId="6" borderId="16" xfId="0" applyFont="1" applyFill="1" applyBorder="1" applyAlignment="1">
      <alignment vertical="top" wrapText="1"/>
    </xf>
    <xf numFmtId="0" fontId="3" fillId="6" borderId="17" xfId="0" applyFont="1" applyFill="1" applyBorder="1" applyAlignment="1">
      <alignment vertical="top" wrapText="1"/>
    </xf>
    <xf numFmtId="0" fontId="2" fillId="0" borderId="5" xfId="0" applyFont="1" applyBorder="1"/>
    <xf numFmtId="0" fontId="10" fillId="3" borderId="6" xfId="0" applyFont="1" applyFill="1" applyBorder="1" applyAlignment="1">
      <alignment horizontal="center" vertical="center" wrapText="1"/>
    </xf>
    <xf numFmtId="0" fontId="21" fillId="0" borderId="0" xfId="0" applyFont="1" applyAlignment="1" applyProtection="1">
      <alignment horizontal="left" vertical="center" wrapText="1"/>
      <protection locked="0"/>
    </xf>
    <xf numFmtId="4" fontId="0" fillId="0" borderId="0" xfId="0" applyNumberFormat="1"/>
    <xf numFmtId="43" fontId="0" fillId="0" borderId="0" xfId="20" applyFont="1"/>
    <xf numFmtId="0" fontId="23" fillId="3" borderId="18" xfId="0" applyFont="1" applyFill="1" applyBorder="1" applyAlignment="1">
      <alignment horizontal="left" vertical="center" wrapText="1"/>
    </xf>
    <xf numFmtId="0" fontId="0" fillId="7" borderId="5" xfId="0" applyFill="1" applyBorder="1" applyAlignment="1">
      <alignment horizontal="center"/>
    </xf>
    <xf numFmtId="0" fontId="0" fillId="7" borderId="0" xfId="0" applyFill="1" applyAlignment="1">
      <alignment horizontal="center"/>
    </xf>
    <xf numFmtId="0" fontId="0" fillId="7" borderId="19" xfId="0" applyFill="1" applyBorder="1" applyAlignment="1">
      <alignment horizontal="center"/>
    </xf>
    <xf numFmtId="0" fontId="7" fillId="8" borderId="5" xfId="0" applyFont="1" applyFill="1" applyBorder="1" applyAlignment="1">
      <alignment horizontal="left" vertical="center"/>
    </xf>
    <xf numFmtId="0" fontId="7" fillId="8" borderId="0" xfId="0" applyFont="1" applyFill="1" applyAlignment="1">
      <alignment horizontal="left" vertical="center"/>
    </xf>
    <xf numFmtId="0" fontId="7" fillId="8" borderId="19" xfId="0" applyFont="1" applyFill="1" applyBorder="1" applyAlignment="1">
      <alignment horizontal="left" vertical="center"/>
    </xf>
    <xf numFmtId="0" fontId="8" fillId="9" borderId="5" xfId="0" applyFont="1" applyFill="1" applyBorder="1" applyAlignment="1">
      <alignment horizontal="left" vertical="center"/>
    </xf>
    <xf numFmtId="0" fontId="8" fillId="9" borderId="0" xfId="0" applyFont="1" applyFill="1" applyAlignment="1">
      <alignment horizontal="left" vertical="center"/>
    </xf>
    <xf numFmtId="0" fontId="8" fillId="9" borderId="19" xfId="0" applyFont="1" applyFill="1" applyBorder="1" applyAlignment="1">
      <alignment horizontal="left" vertical="center"/>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5" fillId="2" borderId="16"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23" xfId="0"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0" fillId="0" borderId="0" xfId="0" applyAlignment="1">
      <alignment horizontal="center"/>
    </xf>
    <xf numFmtId="0" fontId="0" fillId="0" borderId="28" xfId="0" applyBorder="1" applyAlignment="1">
      <alignment horizontal="center"/>
    </xf>
    <xf numFmtId="49" fontId="20" fillId="0" borderId="6" xfId="0" applyNumberFormat="1" applyFont="1" applyBorder="1" applyAlignment="1" applyProtection="1" quotePrefix="1">
      <alignment horizontal="left" vertical="center" wrapText="1"/>
      <protection locked="0"/>
    </xf>
    <xf numFmtId="49" fontId="20" fillId="0" borderId="29" xfId="0" applyNumberFormat="1" applyFont="1" applyBorder="1" applyAlignment="1" applyProtection="1" quotePrefix="1">
      <alignment horizontal="left" vertical="center" wrapText="1"/>
      <protection locked="0"/>
    </xf>
    <xf numFmtId="49" fontId="20" fillId="0" borderId="30" xfId="0" applyNumberFormat="1" applyFont="1" applyBorder="1" applyAlignment="1" applyProtection="1" quotePrefix="1">
      <alignment horizontal="left" vertical="center" wrapText="1"/>
      <protection locked="0"/>
    </xf>
    <xf numFmtId="0" fontId="21" fillId="0" borderId="0" xfId="0" applyFont="1" applyAlignment="1" applyProtection="1">
      <alignment horizontal="left" vertical="center" wrapText="1"/>
      <protection locked="0"/>
    </xf>
    <xf numFmtId="0" fontId="21" fillId="0" borderId="19" xfId="0" applyFont="1" applyBorder="1" applyAlignment="1" applyProtection="1">
      <alignment horizontal="left" vertical="center" wrapText="1"/>
      <protection locked="0"/>
    </xf>
    <xf numFmtId="0" fontId="21" fillId="0" borderId="0" xfId="0" applyFont="1" applyAlignment="1" applyProtection="1">
      <alignment horizontal="left" vertical="center"/>
      <protection locked="0"/>
    </xf>
    <xf numFmtId="0" fontId="21" fillId="0" borderId="19" xfId="0" applyFont="1" applyBorder="1" applyAlignment="1" applyProtection="1">
      <alignment horizontal="left" vertical="center"/>
      <protection locked="0"/>
    </xf>
    <xf numFmtId="0" fontId="10" fillId="3" borderId="18" xfId="0" applyFont="1" applyFill="1" applyBorder="1" applyAlignment="1">
      <alignment horizontal="center" vertical="center" wrapText="1"/>
    </xf>
    <xf numFmtId="0" fontId="13" fillId="3" borderId="31" xfId="0" applyFont="1" applyFill="1" applyBorder="1" applyAlignment="1">
      <alignment horizontal="center" vertical="center" wrapText="1" readingOrder="1"/>
    </xf>
    <xf numFmtId="0" fontId="13" fillId="3" borderId="10" xfId="0" applyFont="1" applyFill="1" applyBorder="1" applyAlignment="1">
      <alignment horizontal="center" vertical="center" wrapText="1" readingOrder="1"/>
    </xf>
    <xf numFmtId="0" fontId="13" fillId="3" borderId="12" xfId="0" applyFont="1" applyFill="1" applyBorder="1" applyAlignment="1">
      <alignment horizontal="center" vertical="center" wrapText="1" readingOrder="1"/>
    </xf>
    <xf numFmtId="0" fontId="13" fillId="3" borderId="32" xfId="0" applyFont="1" applyFill="1" applyBorder="1" applyAlignment="1">
      <alignment horizontal="center" vertical="center" wrapText="1" readingOrder="1"/>
    </xf>
    <xf numFmtId="0" fontId="13" fillId="3" borderId="33" xfId="0" applyFont="1" applyFill="1" applyBorder="1" applyAlignment="1">
      <alignment horizontal="center" vertical="center" wrapText="1" readingOrder="1"/>
    </xf>
    <xf numFmtId="0" fontId="14" fillId="4" borderId="11" xfId="0" applyFont="1" applyFill="1" applyBorder="1" applyAlignment="1">
      <alignment horizontal="center" vertical="center" wrapText="1" readingOrder="1"/>
    </xf>
    <xf numFmtId="0" fontId="11" fillId="3" borderId="11" xfId="0" applyFont="1" applyFill="1" applyBorder="1" applyAlignment="1">
      <alignment vertical="top" wrapText="1"/>
    </xf>
    <xf numFmtId="0" fontId="11" fillId="3" borderId="34" xfId="0" applyFont="1" applyFill="1" applyBorder="1" applyAlignment="1">
      <alignment vertical="top" wrapText="1"/>
    </xf>
    <xf numFmtId="39" fontId="11" fillId="0" borderId="12" xfId="20" applyNumberFormat="1" applyFont="1" applyFill="1" applyBorder="1" applyAlignment="1" applyProtection="1">
      <alignment horizontal="center" vertical="center" wrapText="1" readingOrder="1"/>
      <protection locked="0"/>
    </xf>
    <xf numFmtId="39" fontId="11" fillId="0" borderId="33" xfId="20" applyNumberFormat="1" applyFont="1" applyFill="1" applyBorder="1" applyAlignment="1" applyProtection="1">
      <alignment horizontal="center" vertical="center" wrapText="1" readingOrder="1"/>
      <protection locked="0"/>
    </xf>
    <xf numFmtId="39" fontId="11" fillId="0" borderId="10" xfId="20" applyNumberFormat="1" applyFont="1" applyFill="1" applyBorder="1" applyAlignment="1" applyProtection="1">
      <alignment horizontal="center" vertical="center" wrapText="1" readingOrder="1"/>
      <protection locked="0"/>
    </xf>
    <xf numFmtId="0" fontId="8" fillId="9" borderId="5" xfId="0" applyFont="1" applyFill="1" applyBorder="1" applyAlignment="1">
      <alignment horizontal="left" vertical="center" wrapText="1"/>
    </xf>
    <xf numFmtId="0" fontId="8" fillId="9" borderId="0" xfId="0" applyFont="1" applyFill="1" applyAlignment="1">
      <alignment horizontal="left" vertical="center" wrapText="1"/>
    </xf>
    <xf numFmtId="0" fontId="8" fillId="9" borderId="19" xfId="0" applyFont="1" applyFill="1" applyBorder="1" applyAlignment="1">
      <alignment horizontal="left" vertical="center" wrapText="1"/>
    </xf>
    <xf numFmtId="0" fontId="21" fillId="0" borderId="35" xfId="0" applyFont="1" applyBorder="1" applyAlignment="1" applyProtection="1">
      <alignment horizontal="left" vertical="center" wrapText="1"/>
      <protection locked="0"/>
    </xf>
    <xf numFmtId="0" fontId="21" fillId="0" borderId="36" xfId="0" applyFont="1" applyBorder="1" applyAlignment="1" applyProtection="1">
      <alignment horizontal="left" vertical="center" wrapText="1"/>
      <protection locked="0"/>
    </xf>
    <xf numFmtId="0" fontId="21" fillId="0" borderId="37" xfId="0" applyFont="1" applyBorder="1" applyAlignment="1" applyProtection="1">
      <alignment horizontal="left" vertical="center" wrapText="1"/>
      <protection locked="0"/>
    </xf>
    <xf numFmtId="0" fontId="18" fillId="0" borderId="0" xfId="0" applyFont="1" applyAlignment="1">
      <alignment horizontal="left" vertical="center" wrapText="1"/>
    </xf>
    <xf numFmtId="0" fontId="24" fillId="0" borderId="0" xfId="0" applyFont="1" applyAlignment="1" applyProtection="1">
      <alignment horizontal="left" vertical="center" wrapText="1"/>
      <protection locked="0"/>
    </xf>
    <xf numFmtId="0" fontId="24" fillId="0" borderId="19" xfId="0" applyFont="1" applyBorder="1" applyAlignment="1" applyProtection="1">
      <alignment horizontal="left" vertical="center" wrapText="1"/>
      <protection locked="0"/>
    </xf>
    <xf numFmtId="0" fontId="21" fillId="6" borderId="0" xfId="0" applyFont="1" applyFill="1" applyAlignment="1" applyProtection="1">
      <alignment horizontal="left" vertical="center" wrapText="1"/>
      <protection locked="0"/>
    </xf>
    <xf numFmtId="0" fontId="21" fillId="6" borderId="19" xfId="0" applyFont="1" applyFill="1" applyBorder="1" applyAlignment="1" applyProtection="1">
      <alignment horizontal="left" vertical="center" wrapText="1"/>
      <protection locked="0"/>
    </xf>
    <xf numFmtId="39" fontId="11" fillId="0" borderId="38" xfId="20" applyNumberFormat="1" applyFont="1" applyFill="1" applyBorder="1" applyAlignment="1" applyProtection="1">
      <alignment horizontal="center" vertical="center" wrapText="1" readingOrder="1"/>
      <protection locked="0"/>
    </xf>
    <xf numFmtId="39" fontId="11" fillId="0" borderId="11" xfId="20" applyNumberFormat="1" applyFont="1" applyFill="1" applyBorder="1" applyAlignment="1" applyProtection="1">
      <alignment horizontal="center" vertical="center" wrapText="1" readingOrder="1"/>
      <protection locked="0"/>
    </xf>
    <xf numFmtId="10" fontId="11" fillId="5" borderId="11" xfId="21" applyNumberFormat="1" applyFont="1" applyFill="1" applyBorder="1" applyAlignment="1" applyProtection="1">
      <alignment horizontal="center" vertical="center" wrapText="1" readingOrder="1"/>
      <protection/>
    </xf>
    <xf numFmtId="10" fontId="11" fillId="5" borderId="34" xfId="21" applyNumberFormat="1" applyFont="1" applyFill="1" applyBorder="1" applyAlignment="1" applyProtection="1">
      <alignment horizontal="center" vertical="center" wrapText="1" readingOrder="1"/>
      <protection/>
    </xf>
  </cellXfs>
  <cellStyles count="8">
    <cellStyle name="Normal" xfId="0"/>
    <cellStyle name="Percent" xfId="15"/>
    <cellStyle name="Currency" xfId="16"/>
    <cellStyle name="Currency [0]" xfId="17"/>
    <cellStyle name="Comma" xfId="18"/>
    <cellStyle name="Comma [0]" xfId="19"/>
    <cellStyle name="Millares" xfId="20"/>
    <cellStyle name="Porcentaje" xfId="21"/>
  </cellStyles>
  <dxfs count="15">
    <dxf>
      <font>
        <b val="0"/>
        <i val="0"/>
        <u val="none"/>
        <strike val="0"/>
        <sz val="9"/>
        <name val="Calibri"/>
        <color auto="1"/>
        <condense val="0"/>
        <extend val="0"/>
      </font>
      <numFmt numFmtId="167" formatCode="[$-10409]0.00%"/>
      <fill>
        <patternFill patternType="solid">
          <bgColor theme="6" tint="0.7999799847602844"/>
        </patternFill>
      </fill>
      <alignment horizontal="center" vertical="center" textRotation="0" wrapText="1" shrinkToFit="1" readingOrder="1"/>
      <border>
        <left style="thin">
          <color theme="0" tint="-0.3499799966812134"/>
        </left>
        <right/>
        <top style="thin">
          <color theme="0" tint="-0.3499799966812134"/>
        </top>
        <bottom style="thin">
          <color theme="0" tint="-0.3499799966812134"/>
        </bottom>
        <vertical/>
        <horizontal/>
      </border>
      <protection hidden="1" locked="0"/>
    </dxf>
    <dxf>
      <font>
        <b val="0"/>
        <i val="0"/>
        <u val="none"/>
        <strike val="0"/>
        <sz val="9"/>
        <name val="Calibri"/>
        <color auto="1"/>
        <condense val="0"/>
        <extend val="0"/>
      </font>
      <numFmt numFmtId="177" formatCode="0.00%"/>
      <fill>
        <patternFill patternType="solid">
          <bgColor theme="6" tint="0.7999799847602844"/>
        </patternFill>
      </fill>
      <alignment horizontal="center" vertical="center" textRotation="0" wrapText="1" shrinkToFit="1" readingOrder="1"/>
      <border>
        <left style="thin">
          <color theme="0" tint="-0.3499799966812134"/>
        </left>
        <right style="thin">
          <color theme="0" tint="-0.3499799966812134"/>
        </right>
        <top style="thin">
          <color theme="0" tint="-0.3499799966812134"/>
        </top>
        <bottom style="thin">
          <color theme="0" tint="-0.3499799966812134"/>
        </bottom>
        <vertical/>
        <horizontal/>
      </border>
      <protection hidden="1" locked="0"/>
    </dxf>
    <dxf>
      <font>
        <b val="0"/>
        <i val="0"/>
        <u val="none"/>
        <strike val="0"/>
        <sz val="9"/>
        <name val="Calibri"/>
        <color auto="1"/>
        <condense val="0"/>
        <extend val="0"/>
      </font>
      <numFmt numFmtId="166" formatCode="[$-10409]#,##0.00;\-#,##0.00"/>
      <fill>
        <patternFill patternType="none"/>
      </fill>
      <alignment horizontal="center" vertical="center" textRotation="0" wrapText="1" shrinkToFit="1" readingOrder="1"/>
      <border>
        <left style="thin">
          <color theme="0" tint="-0.3499799966812134"/>
        </left>
        <right style="thin">
          <color theme="0" tint="-0.3499799966812134"/>
        </right>
        <top style="thin">
          <color theme="0" tint="-0.3499799966812134"/>
        </top>
        <bottom style="thin">
          <color theme="0" tint="-0.3499799966812134"/>
        </bottom>
        <vertical/>
        <horizontal/>
      </border>
      <protection hidden="1" locked="0"/>
    </dxf>
    <dxf>
      <font>
        <b val="0"/>
        <i val="0"/>
        <u val="none"/>
        <strike val="0"/>
        <sz val="9"/>
        <name val="Calibri"/>
        <color auto="1"/>
        <condense val="0"/>
        <extend val="0"/>
      </font>
      <numFmt numFmtId="165" formatCode="[$-10409]#,##0;\-#,##0"/>
      <fill>
        <patternFill patternType="none"/>
      </fill>
      <alignment horizontal="center" vertical="center" textRotation="0" wrapText="1" shrinkToFit="1" readingOrder="0"/>
      <border>
        <left style="thin">
          <color theme="0" tint="-0.3499799966812134"/>
        </left>
        <right style="thin">
          <color theme="0" tint="-0.3499799966812134"/>
        </right>
        <top style="thin">
          <color theme="0" tint="-0.3499799966812134"/>
        </top>
        <bottom style="thin">
          <color theme="0" tint="-0.3499799966812134"/>
        </bottom>
        <vertical/>
        <horizontal/>
      </border>
      <protection hidden="1" locked="0"/>
    </dxf>
    <dxf>
      <font>
        <b val="0"/>
        <i val="0"/>
        <u val="none"/>
        <strike val="0"/>
        <sz val="9"/>
        <name val="Calibri"/>
        <family val="2"/>
        <color auto="1"/>
        <condense val="0"/>
        <extend val="0"/>
      </font>
      <numFmt numFmtId="166" formatCode="[$-10409]#,##0.00;\-#,##0.00"/>
      <alignment horizontal="center" vertical="center" textRotation="0" wrapText="1" shrinkToFit="1" readingOrder="1"/>
      <border>
        <left style="thin">
          <color theme="0" tint="-0.3499799966812134"/>
        </left>
        <right style="thin">
          <color theme="0" tint="-0.3499799966812134"/>
        </right>
        <top style="thin">
          <color theme="0" tint="-0.3499799966812134"/>
        </top>
        <bottom style="thin">
          <color theme="0" tint="-0.3499799966812134"/>
        </bottom>
        <vertical/>
        <horizontal/>
      </border>
      <protection hidden="1" locked="0"/>
    </dxf>
    <dxf>
      <font>
        <b val="0"/>
        <i val="0"/>
        <u val="none"/>
        <strike val="0"/>
        <sz val="9"/>
        <name val="Calibri"/>
        <family val="2"/>
        <color auto="1"/>
        <condense val="0"/>
        <extend val="0"/>
      </font>
      <numFmt numFmtId="166" formatCode="[$-10409]#,##0.00;\-#,##0.00"/>
      <alignment horizontal="center" vertical="center" textRotation="0" wrapText="1" shrinkToFit="1" readingOrder="1"/>
      <border>
        <left style="thin">
          <color theme="0" tint="-0.3499799966812134"/>
        </left>
        <right style="thin">
          <color theme="0" tint="-0.3499799966812134"/>
        </right>
        <top style="thin">
          <color theme="0" tint="-0.3499799966812134"/>
        </top>
        <bottom style="thin">
          <color theme="0" tint="-0.3499799966812134"/>
        </bottom>
        <vertical/>
        <horizontal/>
      </border>
      <protection hidden="1" locked="0"/>
    </dxf>
    <dxf>
      <font>
        <b val="0"/>
        <i val="0"/>
        <u val="none"/>
        <strike val="0"/>
        <sz val="9"/>
        <name val="Calibri"/>
        <color auto="1"/>
        <condense val="0"/>
        <extend val="0"/>
      </font>
      <numFmt numFmtId="166" formatCode="[$-10409]#,##0.00;\-#,##0.00"/>
      <fill>
        <patternFill patternType="none"/>
      </fill>
      <alignment horizontal="center" vertical="center" textRotation="0" wrapText="1" shrinkToFit="1" readingOrder="1"/>
      <border>
        <left style="thin">
          <color theme="0" tint="-0.3499799966812134"/>
        </left>
        <right style="thin">
          <color theme="0" tint="-0.3499799966812134"/>
        </right>
        <top style="thin">
          <color theme="0" tint="-0.3499799966812134"/>
        </top>
        <bottom style="thin">
          <color theme="0" tint="-0.3499799966812134"/>
        </bottom>
        <vertical/>
        <horizontal/>
      </border>
      <protection hidden="1" locked="0"/>
    </dxf>
    <dxf>
      <font>
        <b val="0"/>
        <i val="0"/>
        <u val="none"/>
        <strike val="0"/>
        <sz val="9"/>
        <name val="Calibri"/>
        <color auto="1"/>
        <condense val="0"/>
        <extend val="0"/>
      </font>
      <numFmt numFmtId="165" formatCode="[$-10409]#,##0;\-#,##0"/>
      <fill>
        <patternFill patternType="none"/>
      </fill>
      <alignment horizontal="center" vertical="center" textRotation="0" wrapText="1" shrinkToFit="1" readingOrder="1"/>
      <border>
        <left style="thin">
          <color theme="0" tint="-0.3499799966812134"/>
        </left>
        <right style="thin">
          <color theme="0" tint="-0.3499799966812134"/>
        </right>
        <top style="thin">
          <color theme="0" tint="-0.3499799966812134"/>
        </top>
        <bottom style="thin">
          <color theme="0" tint="-0.3499799966812134"/>
        </bottom>
        <vertical/>
        <horizontal/>
      </border>
      <protection hidden="1" locked="0"/>
    </dxf>
    <dxf>
      <font>
        <b val="0"/>
        <i val="0"/>
        <u val="none"/>
        <strike val="0"/>
        <sz val="9"/>
        <name val="Calibri"/>
        <color auto="1"/>
        <condense val="0"/>
        <extend val="0"/>
      </font>
      <numFmt numFmtId="178" formatCode="General"/>
      <fill>
        <patternFill patternType="none"/>
      </fill>
      <alignment horizontal="general" vertical="top" textRotation="0" wrapText="1" shrinkToFit="1" readingOrder="0"/>
      <border>
        <left style="thin">
          <color theme="0" tint="-0.3499799966812134"/>
        </left>
        <right style="thin">
          <color theme="0" tint="-0.3499799966812134"/>
        </right>
        <top style="thin">
          <color theme="0" tint="-0.3499799966812134"/>
        </top>
        <bottom style="thin">
          <color theme="0" tint="-0.3499799966812134"/>
        </bottom>
        <vertical/>
        <horizontal/>
      </border>
      <protection hidden="1" locked="0"/>
    </dxf>
    <dxf>
      <font>
        <b val="0"/>
        <i val="0"/>
        <u val="none"/>
        <strike val="0"/>
        <sz val="9"/>
        <name val="Calibri"/>
        <color auto="1"/>
        <condense val="0"/>
        <extend val="0"/>
      </font>
      <numFmt numFmtId="178" formatCode="General"/>
      <fill>
        <patternFill patternType="none"/>
      </fill>
      <alignment horizontal="general" vertical="top" textRotation="0" wrapText="1" shrinkToFit="1" readingOrder="0"/>
      <border>
        <left/>
        <right style="thin">
          <color theme="0" tint="-0.3499799966812134"/>
        </right>
        <top style="thin">
          <color theme="0" tint="-0.3499799966812134"/>
        </top>
        <bottom style="thin">
          <color theme="0" tint="-0.3499799966812134"/>
        </bottom>
        <vertical/>
        <horizontal/>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Calibri"/>
        <color auto="1"/>
        <condense val="0"/>
        <extend val="0"/>
      </font>
      <numFmt numFmtId="178" formatCode="General"/>
      <fill>
        <patternFill patternType="none"/>
      </fill>
      <alignment horizontal="center" vertical="center" textRotation="0" wrapText="1" shrinkToFit="1" readingOrder="1"/>
      <protection hidden="1" locked="0"/>
    </dxf>
    <dxf>
      <border>
        <bottom style="thin">
          <color theme="0" tint="-0.3499799966812134"/>
        </bottom>
      </border>
    </dxf>
    <dxf>
      <font>
        <b/>
        <i val="0"/>
        <u val="none"/>
        <strike val="0"/>
        <sz val="10"/>
        <name val="Calibri"/>
        <color rgb="FF000000"/>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s>
  <tableStyles count="1" defaultTableStyle="TableStyleMedium2" defaultPivotStyle="PivotStyleLight16">
    <tableStyle name="Estilo de tabla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0</xdr:row>
      <xdr:rowOff>0</xdr:rowOff>
    </xdr:from>
    <xdr:ext cx="1371600" cy="809625"/>
    <xdr:pic>
      <xdr:nvPicPr>
        <xdr:cNvPr id="3" name="Imagen 2"/>
        <xdr:cNvPicPr preferRelativeResize="1">
          <a:picLocks noChangeAspect="1"/>
        </xdr:cNvPicPr>
      </xdr:nvPicPr>
      <xdr:blipFill>
        <a:blip r:embed="rId1"/>
        <a:stretch>
          <a:fillRect/>
        </a:stretch>
      </xdr:blipFill>
      <xdr:spPr>
        <a:xfrm>
          <a:off x="85725" y="0"/>
          <a:ext cx="1371600" cy="809625"/>
        </a:xfrm>
        <a:prstGeom prst="rect">
          <a:avLst/>
        </a:prstGeom>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v>
          </cell>
          <cell r="B8" t="str">
            <v>Administración pública transparente, eficiente y orientada</v>
          </cell>
        </row>
        <row r="9">
          <cell r="A9">
            <v>1.2</v>
          </cell>
          <cell r="B9" t="str">
            <v>Imperio de la ley y seguridad ciudadana</v>
          </cell>
        </row>
        <row r="10">
          <cell r="A10">
            <v>1.3</v>
          </cell>
          <cell r="B10" t="str">
            <v>Democracia participativa y ciudadanía responsable</v>
          </cell>
        </row>
        <row r="11">
          <cell r="A11">
            <v>1.4</v>
          </cell>
          <cell r="B11" t="str">
            <v>Seguridad y convivencia pacífica</v>
          </cell>
        </row>
        <row r="12">
          <cell r="A12">
            <v>2.1</v>
          </cell>
          <cell r="B12" t="str">
            <v>Educación de calidad para todos y todas</v>
          </cell>
        </row>
        <row r="13">
          <cell r="A13">
            <v>2.2</v>
          </cell>
          <cell r="B13" t="str">
            <v>Salud y seguridad social integral</v>
          </cell>
        </row>
        <row r="14">
          <cell r="A14">
            <v>2.3</v>
          </cell>
          <cell r="B14" t="str">
            <v>Igualdad de derechos y oportunidades</v>
          </cell>
        </row>
        <row r="15">
          <cell r="A15">
            <v>2.4</v>
          </cell>
          <cell r="B15" t="str">
            <v>Cohesión territorial</v>
          </cell>
        </row>
        <row r="16">
          <cell r="A16">
            <v>2.5</v>
          </cell>
          <cell r="B16" t="str">
            <v>Vivienda digna en entornos saludables</v>
          </cell>
        </row>
        <row r="17">
          <cell r="A17">
            <v>2.6</v>
          </cell>
          <cell r="B17" t="str">
            <v>Cultura e identidad nacional en un mundo global</v>
          </cell>
        </row>
        <row r="18">
          <cell r="A18">
            <v>2.7</v>
          </cell>
          <cell r="B18" t="str">
            <v>Deportes y recreación física para el desarrollo humano</v>
          </cell>
        </row>
        <row r="19">
          <cell r="A19">
            <v>3.1</v>
          </cell>
          <cell r="B19" t="str">
            <v>Economía articulada, innovadora y ambientalmente sostenible, con una estructura productiva que genera crecimiento alto y sostenido, con trabajo digno, que se inserta de forma competitiva en la economía global</v>
          </cell>
        </row>
        <row r="20">
          <cell r="A20">
            <v>3.2</v>
          </cell>
          <cell r="B20" t="str">
            <v>Energía confiable y ambientalmente sostenible</v>
          </cell>
        </row>
        <row r="21">
          <cell r="A21">
            <v>3.3</v>
          </cell>
          <cell r="B21" t="str">
            <v>Competitividad e innovavión en un ambiente favorable a la cooperación y la responsabilidad social</v>
          </cell>
        </row>
        <row r="22">
          <cell r="A22">
            <v>3.4</v>
          </cell>
          <cell r="B22" t="str">
            <v>Empleos suficientes y dignos</v>
          </cell>
        </row>
        <row r="23">
          <cell r="A23">
            <v>3.5</v>
          </cell>
          <cell r="B23" t="str">
            <v>Estructura productiva sectorial y territorialmente adecuada, integrada competitivamente a la economía global y que aprovecha las oportunidades del mercado local.</v>
          </cell>
        </row>
        <row r="24">
          <cell r="A24">
            <v>4.1</v>
          </cell>
          <cell r="B24" t="str">
            <v>Manejo sostenible del medio ambiente</v>
          </cell>
        </row>
        <row r="25">
          <cell r="A25">
            <v>4.2</v>
          </cell>
          <cell r="B25" t="str">
            <v>Eficaz gestión de riesgos para minimizar pérdidas humanas, económicas y ambientales.</v>
          </cell>
        </row>
        <row r="26">
          <cell r="A26">
            <v>4.3</v>
          </cell>
          <cell r="B26" t="str">
            <v>Adecuada adaptación al cambio climático</v>
          </cell>
        </row>
      </sheetData>
    </sheetDataSet>
  </externalBook>
</externalLink>
</file>

<file path=xl/tables/table1.xml><?xml version="1.0" encoding="utf-8"?>
<table xmlns="http://schemas.openxmlformats.org/spreadsheetml/2006/main" id="1" name="Tabla1" displayName="Tabla1" ref="A28:J30" totalsRowShown="0" headerRowDxfId="14" dataDxfId="12" tableBorderDxfId="11" headerRowBorderDxfId="13" totalsRowBorderDxfId="10">
  <autoFilter ref="A28:J3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calculatedColumnFormula>IF(G29&gt;0,G29/E29,0)</calculatedColumnFormula>
    </tableColumn>
    <tableColumn id="8" name="Financiero _x000A_(%) _x000A_H=F/D" dataDxfId="0">
      <calculatedColumnFormula>IF(H29&gt;0,H29/F29,0)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sheetPr>
    <pageSetUpPr fitToPage="1"/>
  </sheetPr>
  <dimension ref="A1:K41"/>
  <sheetViews>
    <sheetView tabSelected="1" view="pageBreakPreview" zoomScale="85" zoomScaleSheetLayoutView="85" workbookViewId="0" topLeftCell="A1">
      <selection activeCell="B2" sqref="B2:C2"/>
    </sheetView>
  </sheetViews>
  <sheetFormatPr defaultColWidth="11.421875" defaultRowHeight="15"/>
  <cols>
    <col min="1" max="1" width="23.00390625" style="8" customWidth="1"/>
    <col min="2" max="10" width="16.8515625" style="8" customWidth="1"/>
    <col min="11" max="11" width="11.421875" style="8" customWidth="1"/>
  </cols>
  <sheetData>
    <row r="1" spans="1:11" ht="21.75" thickBot="1">
      <c r="A1" s="28"/>
      <c r="B1" s="46" t="s">
        <v>71</v>
      </c>
      <c r="C1" s="47"/>
      <c r="D1" s="47"/>
      <c r="E1" s="47"/>
      <c r="F1" s="47"/>
      <c r="G1" s="47"/>
      <c r="H1" s="47"/>
      <c r="I1" s="47"/>
      <c r="J1" s="48"/>
      <c r="K1" s="1"/>
    </row>
    <row r="2" spans="1:11" ht="21.5" thickBot="1">
      <c r="A2" s="29"/>
      <c r="B2" s="49" t="s">
        <v>0</v>
      </c>
      <c r="C2" s="50"/>
      <c r="D2" s="49" t="s">
        <v>1</v>
      </c>
      <c r="E2" s="50"/>
      <c r="F2" s="50"/>
      <c r="G2" s="50"/>
      <c r="H2" s="51"/>
      <c r="I2" s="2" t="s">
        <v>2</v>
      </c>
      <c r="J2" s="3" t="s">
        <v>3</v>
      </c>
      <c r="K2" s="1"/>
    </row>
    <row r="3" spans="1:11" ht="21.5" thickBot="1">
      <c r="A3" s="30"/>
      <c r="B3" s="52" t="s">
        <v>4</v>
      </c>
      <c r="C3" s="53"/>
      <c r="D3" s="52" t="s">
        <v>41</v>
      </c>
      <c r="E3" s="53"/>
      <c r="F3" s="53"/>
      <c r="G3" s="53"/>
      <c r="H3" s="54"/>
      <c r="I3" s="4" t="s">
        <v>5</v>
      </c>
      <c r="J3" s="5">
        <v>0</v>
      </c>
      <c r="K3" s="1"/>
    </row>
    <row r="4" spans="1:11" ht="15">
      <c r="A4" s="55"/>
      <c r="B4" s="56"/>
      <c r="C4" s="56"/>
      <c r="D4" s="57"/>
      <c r="E4" s="57"/>
      <c r="F4" s="57"/>
      <c r="G4" s="57"/>
      <c r="H4" s="57"/>
      <c r="I4" s="56"/>
      <c r="J4" s="58"/>
      <c r="K4" s="1"/>
    </row>
    <row r="5" spans="1:11" ht="3" customHeight="1">
      <c r="A5" s="37"/>
      <c r="B5" s="38"/>
      <c r="C5" s="38"/>
      <c r="D5" s="38"/>
      <c r="E5" s="38"/>
      <c r="F5" s="38"/>
      <c r="G5" s="38"/>
      <c r="H5" s="38"/>
      <c r="I5" s="38"/>
      <c r="J5" s="39"/>
      <c r="K5" s="1"/>
    </row>
    <row r="6" spans="1:11" ht="15.5">
      <c r="A6" s="40" t="s">
        <v>6</v>
      </c>
      <c r="B6" s="41"/>
      <c r="C6" s="41"/>
      <c r="D6" s="41"/>
      <c r="E6" s="41"/>
      <c r="F6" s="41"/>
      <c r="G6" s="41"/>
      <c r="H6" s="41"/>
      <c r="I6" s="41"/>
      <c r="J6" s="42"/>
      <c r="K6" s="1"/>
    </row>
    <row r="7" spans="1:11" ht="15.5">
      <c r="A7" s="43" t="s">
        <v>7</v>
      </c>
      <c r="B7" s="44"/>
      <c r="C7" s="44"/>
      <c r="D7" s="44"/>
      <c r="E7" s="44"/>
      <c r="F7" s="44"/>
      <c r="G7" s="44"/>
      <c r="H7" s="44"/>
      <c r="I7" s="44"/>
      <c r="J7" s="45"/>
      <c r="K7" s="1"/>
    </row>
    <row r="8" spans="1:11" ht="15">
      <c r="A8" s="6" t="s">
        <v>8</v>
      </c>
      <c r="B8" s="59" t="s">
        <v>54</v>
      </c>
      <c r="C8" s="60"/>
      <c r="D8" s="60"/>
      <c r="E8" s="60"/>
      <c r="F8" s="60"/>
      <c r="G8" s="60"/>
      <c r="H8" s="60"/>
      <c r="I8" s="60"/>
      <c r="J8" s="61"/>
      <c r="K8" s="1"/>
    </row>
    <row r="9" spans="1:11" ht="15" customHeight="1">
      <c r="A9" s="31" t="s">
        <v>38</v>
      </c>
      <c r="B9" s="59" t="s">
        <v>55</v>
      </c>
      <c r="C9" s="60"/>
      <c r="D9" s="60"/>
      <c r="E9" s="60"/>
      <c r="F9" s="60"/>
      <c r="G9" s="60"/>
      <c r="H9" s="60"/>
      <c r="I9" s="60"/>
      <c r="J9" s="61"/>
      <c r="K9" s="1"/>
    </row>
    <row r="10" spans="1:11" ht="15">
      <c r="A10" s="31" t="s">
        <v>39</v>
      </c>
      <c r="B10" s="59" t="s">
        <v>56</v>
      </c>
      <c r="C10" s="60"/>
      <c r="D10" s="60"/>
      <c r="E10" s="60"/>
      <c r="F10" s="60"/>
      <c r="G10" s="60"/>
      <c r="H10" s="60"/>
      <c r="I10" s="60"/>
      <c r="J10" s="61"/>
      <c r="K10" s="1"/>
    </row>
    <row r="11" spans="1:10" ht="51" customHeight="1">
      <c r="A11" s="6" t="s">
        <v>9</v>
      </c>
      <c r="B11" s="62" t="s">
        <v>63</v>
      </c>
      <c r="C11" s="62"/>
      <c r="D11" s="62"/>
      <c r="E11" s="62"/>
      <c r="F11" s="62"/>
      <c r="G11" s="62"/>
      <c r="H11" s="62"/>
      <c r="I11" s="62"/>
      <c r="J11" s="63"/>
    </row>
    <row r="12" spans="1:10" ht="23.25" customHeight="1">
      <c r="A12" s="6" t="s">
        <v>10</v>
      </c>
      <c r="B12" s="64" t="s">
        <v>51</v>
      </c>
      <c r="C12" s="64"/>
      <c r="D12" s="64"/>
      <c r="E12" s="64"/>
      <c r="F12" s="64"/>
      <c r="G12" s="64"/>
      <c r="H12" s="64"/>
      <c r="I12" s="64"/>
      <c r="J12" s="65"/>
    </row>
    <row r="13" spans="1:10" ht="15.5">
      <c r="A13" s="40" t="s">
        <v>11</v>
      </c>
      <c r="B13" s="41"/>
      <c r="C13" s="41"/>
      <c r="D13" s="41"/>
      <c r="E13" s="41"/>
      <c r="F13" s="41"/>
      <c r="G13" s="41"/>
      <c r="H13" s="41"/>
      <c r="I13" s="41"/>
      <c r="J13" s="42"/>
    </row>
    <row r="14" spans="1:10" ht="27.75" customHeight="1">
      <c r="A14" s="6" t="s">
        <v>12</v>
      </c>
      <c r="B14" s="32">
        <v>3</v>
      </c>
      <c r="C14" s="66" t="str">
        <f>_xlfn.IFERROR(VLOOKUP(B14,'[1]Validacion datos'!A2:B5,2,FALSE),"")</f>
        <v>DESARROLLO PRODUCTIVO</v>
      </c>
      <c r="D14" s="66"/>
      <c r="E14" s="66"/>
      <c r="F14" s="66"/>
      <c r="G14" s="66"/>
      <c r="H14" s="66"/>
      <c r="I14" s="66"/>
      <c r="J14" s="66"/>
    </row>
    <row r="15" spans="1:10" ht="26.25" customHeight="1">
      <c r="A15" s="6" t="s">
        <v>13</v>
      </c>
      <c r="B15" s="9">
        <v>3.5</v>
      </c>
      <c r="C15" s="36" t="str">
        <f>_xlfn.IFERROR(VLOOKUP(B15,'[1]Validacion datos'!A8:B26,2,FALSE),"")</f>
        <v>Estructura productiva sectorial y territorialmente adecuada, integrada competitivamente a la economía global y que aprovecha las oportunidades del mercado local.</v>
      </c>
      <c r="D15" s="36"/>
      <c r="E15" s="36"/>
      <c r="F15" s="36"/>
      <c r="G15" s="36"/>
      <c r="H15" s="36"/>
      <c r="I15" s="36"/>
      <c r="J15" s="36"/>
    </row>
    <row r="16" spans="1:10" ht="34.15" customHeight="1">
      <c r="A16" s="6" t="s">
        <v>14</v>
      </c>
      <c r="B16" s="10" t="s">
        <v>57</v>
      </c>
      <c r="C16" s="36" t="s">
        <v>62</v>
      </c>
      <c r="D16" s="36"/>
      <c r="E16" s="36"/>
      <c r="F16" s="36"/>
      <c r="G16" s="36"/>
      <c r="H16" s="36"/>
      <c r="I16" s="36"/>
      <c r="J16" s="36"/>
    </row>
    <row r="17" spans="1:10" ht="15.5">
      <c r="A17" s="40" t="s">
        <v>15</v>
      </c>
      <c r="B17" s="41"/>
      <c r="C17" s="41"/>
      <c r="D17" s="41"/>
      <c r="E17" s="41"/>
      <c r="F17" s="41"/>
      <c r="G17" s="41"/>
      <c r="H17" s="41"/>
      <c r="I17" s="41"/>
      <c r="J17" s="42"/>
    </row>
    <row r="18" spans="1:10" ht="29.25" customHeight="1">
      <c r="A18" s="6" t="s">
        <v>16</v>
      </c>
      <c r="B18" s="62" t="s">
        <v>64</v>
      </c>
      <c r="C18" s="62"/>
      <c r="D18" s="62"/>
      <c r="E18" s="62"/>
      <c r="F18" s="62"/>
      <c r="G18" s="62"/>
      <c r="H18" s="62"/>
      <c r="I18" s="62"/>
      <c r="J18" s="63"/>
    </row>
    <row r="19" spans="1:10" ht="52.5" customHeight="1">
      <c r="A19" s="11" t="s">
        <v>17</v>
      </c>
      <c r="B19" s="62" t="s">
        <v>65</v>
      </c>
      <c r="C19" s="62"/>
      <c r="D19" s="62"/>
      <c r="E19" s="62"/>
      <c r="F19" s="62"/>
      <c r="G19" s="62"/>
      <c r="H19" s="62"/>
      <c r="I19" s="62"/>
      <c r="J19" s="63"/>
    </row>
    <row r="20" spans="1:10" ht="34.5" customHeight="1">
      <c r="A20" s="11" t="s">
        <v>18</v>
      </c>
      <c r="B20" s="62" t="s">
        <v>58</v>
      </c>
      <c r="C20" s="62"/>
      <c r="D20" s="62"/>
      <c r="E20" s="62"/>
      <c r="F20" s="62"/>
      <c r="G20" s="62"/>
      <c r="H20" s="62"/>
      <c r="I20" s="62"/>
      <c r="J20" s="63"/>
    </row>
    <row r="21" spans="1:11" ht="63" customHeight="1">
      <c r="A21" s="11" t="s">
        <v>40</v>
      </c>
      <c r="B21" s="62" t="s">
        <v>59</v>
      </c>
      <c r="C21" s="62"/>
      <c r="D21" s="62"/>
      <c r="E21" s="62"/>
      <c r="F21" s="62"/>
      <c r="G21" s="62"/>
      <c r="H21" s="62"/>
      <c r="I21" s="62"/>
      <c r="J21" s="63"/>
      <c r="K21" s="1"/>
    </row>
    <row r="22" spans="1:10" ht="15.5">
      <c r="A22" s="40" t="s">
        <v>19</v>
      </c>
      <c r="B22" s="41"/>
      <c r="C22" s="41"/>
      <c r="D22" s="41"/>
      <c r="E22" s="41"/>
      <c r="F22" s="41"/>
      <c r="G22" s="41"/>
      <c r="H22" s="41"/>
      <c r="I22" s="41"/>
      <c r="J22" s="42"/>
    </row>
    <row r="23" spans="1:11" ht="15.5">
      <c r="A23" s="43" t="s">
        <v>20</v>
      </c>
      <c r="B23" s="44"/>
      <c r="C23" s="44"/>
      <c r="D23" s="44"/>
      <c r="E23" s="44"/>
      <c r="F23" s="44"/>
      <c r="G23" s="44"/>
      <c r="H23" s="44"/>
      <c r="I23" s="44"/>
      <c r="J23" s="45"/>
      <c r="K23" s="1"/>
    </row>
    <row r="24" spans="1:10" ht="15" customHeight="1">
      <c r="A24" s="67" t="s">
        <v>21</v>
      </c>
      <c r="B24" s="68"/>
      <c r="C24" s="69" t="s">
        <v>22</v>
      </c>
      <c r="D24" s="71"/>
      <c r="E24" s="71"/>
      <c r="F24" s="71" t="s">
        <v>23</v>
      </c>
      <c r="G24" s="71"/>
      <c r="H24" s="68"/>
      <c r="I24" s="69" t="s">
        <v>24</v>
      </c>
      <c r="J24" s="70"/>
    </row>
    <row r="25" spans="1:10" ht="15">
      <c r="A25" s="89">
        <v>100000000</v>
      </c>
      <c r="B25" s="90"/>
      <c r="C25" s="75">
        <v>100000000</v>
      </c>
      <c r="D25" s="76"/>
      <c r="E25" s="77"/>
      <c r="F25" s="75">
        <v>20203487.41</v>
      </c>
      <c r="G25" s="76"/>
      <c r="H25" s="77"/>
      <c r="I25" s="91">
        <f>+F25/C25</f>
        <v>0.2020348741</v>
      </c>
      <c r="J25" s="92"/>
    </row>
    <row r="26" spans="1:11" ht="15.5">
      <c r="A26" s="43" t="s">
        <v>25</v>
      </c>
      <c r="B26" s="44"/>
      <c r="C26" s="44"/>
      <c r="D26" s="44"/>
      <c r="E26" s="44"/>
      <c r="F26" s="44"/>
      <c r="G26" s="44"/>
      <c r="H26" s="44"/>
      <c r="I26" s="44"/>
      <c r="J26" s="45"/>
      <c r="K26" s="1"/>
    </row>
    <row r="27" spans="1:10" ht="15">
      <c r="A27" s="7"/>
      <c r="B27"/>
      <c r="C27" s="72" t="s">
        <v>26</v>
      </c>
      <c r="D27" s="73"/>
      <c r="E27" s="72" t="s">
        <v>52</v>
      </c>
      <c r="F27" s="73"/>
      <c r="G27" s="72" t="s">
        <v>53</v>
      </c>
      <c r="H27" s="72"/>
      <c r="I27" s="72" t="s">
        <v>27</v>
      </c>
      <c r="J27" s="74"/>
    </row>
    <row r="28" spans="1:10" ht="39">
      <c r="A28" s="12" t="s">
        <v>28</v>
      </c>
      <c r="B28" s="13" t="s">
        <v>29</v>
      </c>
      <c r="C28" s="13" t="s">
        <v>42</v>
      </c>
      <c r="D28" s="13" t="s">
        <v>43</v>
      </c>
      <c r="E28" s="13" t="s">
        <v>45</v>
      </c>
      <c r="F28" s="13" t="s">
        <v>46</v>
      </c>
      <c r="G28" s="13" t="s">
        <v>47</v>
      </c>
      <c r="H28" s="13" t="s">
        <v>48</v>
      </c>
      <c r="I28" s="13" t="s">
        <v>49</v>
      </c>
      <c r="J28" s="14" t="s">
        <v>50</v>
      </c>
    </row>
    <row r="29" spans="1:10" ht="60">
      <c r="A29" s="15" t="s">
        <v>66</v>
      </c>
      <c r="B29" s="16" t="s">
        <v>68</v>
      </c>
      <c r="C29" s="17">
        <v>6</v>
      </c>
      <c r="D29" s="18">
        <v>100000000</v>
      </c>
      <c r="E29" s="18">
        <v>4</v>
      </c>
      <c r="F29" s="18">
        <v>23926566.76</v>
      </c>
      <c r="G29" s="19">
        <v>3</v>
      </c>
      <c r="H29" s="18">
        <v>19446117.5</v>
      </c>
      <c r="I29" s="20">
        <f aca="true" t="shared" si="0" ref="I29:I30">IF(G29&gt;0,G29/E29,0)</f>
        <v>0.75</v>
      </c>
      <c r="J29" s="21">
        <f aca="true" t="shared" si="1" ref="J29:J30">IF(H29&gt;0,H29/F29,0)</f>
        <v>0.8127416563796217</v>
      </c>
    </row>
    <row r="30" spans="1:10" ht="15" hidden="1">
      <c r="A30" s="22"/>
      <c r="B30" s="23"/>
      <c r="C30" s="24"/>
      <c r="D30" s="25"/>
      <c r="E30" s="25"/>
      <c r="F30" s="25"/>
      <c r="G30" s="26"/>
      <c r="H30" s="25"/>
      <c r="I30" s="20">
        <f t="shared" si="0"/>
        <v>0</v>
      </c>
      <c r="J30" s="21">
        <f t="shared" si="1"/>
        <v>0</v>
      </c>
    </row>
    <row r="31" spans="1:10" ht="15.5">
      <c r="A31" s="40" t="s">
        <v>30</v>
      </c>
      <c r="B31" s="41"/>
      <c r="C31" s="41"/>
      <c r="D31" s="41"/>
      <c r="E31" s="41"/>
      <c r="F31" s="41"/>
      <c r="G31" s="41"/>
      <c r="H31" s="41"/>
      <c r="I31" s="41"/>
      <c r="J31" s="42"/>
    </row>
    <row r="32" spans="1:11" ht="15.5">
      <c r="A32" s="43" t="s">
        <v>31</v>
      </c>
      <c r="B32" s="44"/>
      <c r="C32" s="44"/>
      <c r="D32" s="44"/>
      <c r="E32" s="44"/>
      <c r="F32" s="44"/>
      <c r="G32" s="44"/>
      <c r="H32" s="44"/>
      <c r="I32" s="44"/>
      <c r="J32" s="45"/>
      <c r="K32" s="1"/>
    </row>
    <row r="33" spans="1:10" ht="27" customHeight="1">
      <c r="A33" s="27" t="s">
        <v>32</v>
      </c>
      <c r="B33" s="62" t="s">
        <v>61</v>
      </c>
      <c r="C33" s="62"/>
      <c r="D33" s="62"/>
      <c r="E33" s="62"/>
      <c r="F33" s="62"/>
      <c r="G33" s="62"/>
      <c r="H33" s="62"/>
      <c r="I33" s="62"/>
      <c r="J33" s="63"/>
    </row>
    <row r="34" spans="1:10" ht="38" customHeight="1">
      <c r="A34" s="27" t="s">
        <v>33</v>
      </c>
      <c r="B34" s="62" t="s">
        <v>60</v>
      </c>
      <c r="C34" s="62"/>
      <c r="D34" s="62"/>
      <c r="E34" s="62"/>
      <c r="F34" s="62"/>
      <c r="G34" s="62"/>
      <c r="H34" s="62"/>
      <c r="I34" s="62"/>
      <c r="J34" s="63"/>
    </row>
    <row r="35" spans="1:10" ht="210.5" customHeight="1">
      <c r="A35" s="27" t="s">
        <v>34</v>
      </c>
      <c r="B35" s="85" t="s">
        <v>70</v>
      </c>
      <c r="C35" s="85"/>
      <c r="D35" s="85"/>
      <c r="E35" s="85"/>
      <c r="F35" s="85"/>
      <c r="G35" s="85"/>
      <c r="H35" s="85"/>
      <c r="I35" s="85"/>
      <c r="J35" s="86"/>
    </row>
    <row r="36" spans="1:10" ht="162.5" customHeight="1">
      <c r="A36" s="27" t="s">
        <v>35</v>
      </c>
      <c r="B36" s="87" t="s">
        <v>69</v>
      </c>
      <c r="C36" s="87"/>
      <c r="D36" s="87"/>
      <c r="E36" s="87"/>
      <c r="F36" s="87"/>
      <c r="G36" s="87"/>
      <c r="H36" s="87"/>
      <c r="I36" s="87"/>
      <c r="J36" s="88"/>
    </row>
    <row r="37" spans="1:10" ht="15.5">
      <c r="A37" s="40" t="s">
        <v>36</v>
      </c>
      <c r="B37" s="41"/>
      <c r="C37" s="41"/>
      <c r="D37" s="41"/>
      <c r="E37" s="41"/>
      <c r="F37" s="41"/>
      <c r="G37" s="41"/>
      <c r="H37" s="41"/>
      <c r="I37" s="41"/>
      <c r="J37" s="42"/>
    </row>
    <row r="38" spans="1:11" ht="15.5">
      <c r="A38" s="78" t="s">
        <v>37</v>
      </c>
      <c r="B38" s="79"/>
      <c r="C38" s="79"/>
      <c r="D38" s="79"/>
      <c r="E38" s="79"/>
      <c r="F38" s="79"/>
      <c r="G38" s="79"/>
      <c r="H38" s="79"/>
      <c r="I38" s="79"/>
      <c r="J38" s="80"/>
      <c r="K38" s="1"/>
    </row>
    <row r="39" spans="1:10" ht="65.25" customHeight="1">
      <c r="A39" s="81" t="s">
        <v>67</v>
      </c>
      <c r="B39" s="82"/>
      <c r="C39" s="82"/>
      <c r="D39" s="82"/>
      <c r="E39" s="82"/>
      <c r="F39" s="82"/>
      <c r="G39" s="82"/>
      <c r="H39" s="82"/>
      <c r="I39" s="82"/>
      <c r="J39" s="83"/>
    </row>
    <row r="40" spans="1:10" ht="18.75" customHeight="1">
      <c r="A40" s="33"/>
      <c r="B40" s="33"/>
      <c r="C40" s="33"/>
      <c r="D40" s="33"/>
      <c r="E40" s="33"/>
      <c r="F40" s="33"/>
      <c r="G40" s="33"/>
      <c r="H40" s="33"/>
      <c r="I40" s="33"/>
      <c r="J40" s="33"/>
    </row>
    <row r="41" spans="1:10" ht="30.75" customHeight="1">
      <c r="A41" s="84" t="s">
        <v>44</v>
      </c>
      <c r="B41" s="84"/>
      <c r="C41" s="84"/>
      <c r="D41" s="84"/>
      <c r="E41" s="84"/>
      <c r="F41" s="84"/>
      <c r="G41" s="84"/>
      <c r="H41" s="84"/>
      <c r="I41" s="84"/>
      <c r="J41" s="84"/>
    </row>
  </sheetData>
  <mergeCells count="48">
    <mergeCell ref="A37:J37"/>
    <mergeCell ref="A38:J38"/>
    <mergeCell ref="A39:J39"/>
    <mergeCell ref="A41:J41"/>
    <mergeCell ref="B9:J9"/>
    <mergeCell ref="B10:J10"/>
    <mergeCell ref="B21:J21"/>
    <mergeCell ref="A31:J31"/>
    <mergeCell ref="A32:J32"/>
    <mergeCell ref="B33:J33"/>
    <mergeCell ref="B34:J34"/>
    <mergeCell ref="B35:J35"/>
    <mergeCell ref="B36:J36"/>
    <mergeCell ref="A25:B25"/>
    <mergeCell ref="I25:J25"/>
    <mergeCell ref="A26:J26"/>
    <mergeCell ref="C27:D27"/>
    <mergeCell ref="G27:H27"/>
    <mergeCell ref="I27:J27"/>
    <mergeCell ref="E27:F27"/>
    <mergeCell ref="C25:E25"/>
    <mergeCell ref="F25:H25"/>
    <mergeCell ref="A22:J22"/>
    <mergeCell ref="A23:J23"/>
    <mergeCell ref="A24:B24"/>
    <mergeCell ref="I24:J24"/>
    <mergeCell ref="C24:E24"/>
    <mergeCell ref="F24:H24"/>
    <mergeCell ref="C16:J16"/>
    <mergeCell ref="A17:J17"/>
    <mergeCell ref="B18:J18"/>
    <mergeCell ref="B19:J19"/>
    <mergeCell ref="B20:J20"/>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s>
  <dataValidations count="16">
    <dataValidation allowBlank="1" showInputMessage="1" showErrorMessage="1" prompt="Monto ejecutado en el trimestre" sqref="H28:H30"/>
    <dataValidation allowBlank="1" showInputMessage="1" showErrorMessage="1" prompt="Meta alcanzada en el trimestre" sqref="G28:G30"/>
    <dataValidation allowBlank="1" showInputMessage="1" showErrorMessage="1" prompt="Monto presupuestado para el producto" sqref="D28:D30 E29:F30 F28"/>
    <dataValidation allowBlank="1" showInputMessage="1" showErrorMessage="1" prompt="Meta anual del indicador" sqref="C28:C30 E28"/>
    <dataValidation allowBlank="1" showInputMessage="1" showErrorMessage="1" prompt="Nombre del indicador" sqref="B28:B30"/>
    <dataValidation allowBlank="1" showInputMessage="1" showErrorMessage="1" prompt="Nombre de cada producto" sqref="A28:A30"/>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39:J40"/>
    <dataValidation allowBlank="1" showInputMessage="1" showErrorMessage="1" prompt="De existir desvío, explicar razones." sqref="B36:J36"/>
    <dataValidation allowBlank="1" showInputMessage="1" showErrorMessage="1" prompt="1. Describir lo plasmado en el presupuesto_x000a_2. Describir lo alcanzado en términos financieros y de producción " sqref="B35:J35"/>
    <dataValidation allowBlank="1" showInputMessage="1" showErrorMessage="1" prompt="¿En qué consiste el producto? su objetivo" sqref="B34:J34"/>
    <dataValidation allowBlank="1" showInputMessage="1" showErrorMessage="1" prompt="Nombre del producto" sqref="B33:J33"/>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rintOptions horizontalCentered="1"/>
  <pageMargins left="0.31496062992125984" right="0.31496062992125984" top="0.6" bottom="0.48" header="0.31496062992125984" footer="0.31496062992125984"/>
  <pageSetup fitToHeight="1" fitToWidth="1" horizontalDpi="600" verticalDpi="600" orientation="portrait" scale="53" r:id="rId3"/>
  <drawing r:id="rId2"/>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1F919-7537-482B-9D40-C2B7F62585FA}">
  <dimension ref="D3:G11"/>
  <sheetViews>
    <sheetView workbookViewId="0" topLeftCell="A1">
      <selection activeCell="D8" sqref="D8"/>
    </sheetView>
  </sheetViews>
  <sheetFormatPr defaultColWidth="11.421875" defaultRowHeight="15"/>
  <cols>
    <col min="4" max="4" width="21.140625" style="0" customWidth="1"/>
    <col min="7" max="7" width="24.421875" style="0" customWidth="1"/>
  </cols>
  <sheetData>
    <row r="3" ht="15">
      <c r="D3" s="34">
        <v>15777989.95</v>
      </c>
    </row>
    <row r="4" ht="15">
      <c r="D4" s="34">
        <v>19640034.57</v>
      </c>
    </row>
    <row r="5" ht="15">
      <c r="D5" s="34">
        <v>19013028.9</v>
      </c>
    </row>
    <row r="6" ht="15">
      <c r="D6" s="34">
        <f>SUM(D3:D5)</f>
        <v>54431053.419999994</v>
      </c>
    </row>
    <row r="8" ht="15">
      <c r="D8" s="35">
        <v>54431053.419999994</v>
      </c>
    </row>
    <row r="9" ht="15">
      <c r="E9">
        <v>19640034.57</v>
      </c>
    </row>
    <row r="10" ht="15">
      <c r="E10" s="34">
        <v>4935552.3</v>
      </c>
    </row>
    <row r="11" spans="5:7" ht="15">
      <c r="E11">
        <f>SUM(E9:E10)</f>
        <v>24575586.87</v>
      </c>
      <c r="F11">
        <v>26859681.59</v>
      </c>
      <c r="G11">
        <v>35</v>
      </c>
    </row>
  </sheetData>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Espaillat A.</dc:creator>
  <cp:keywords/>
  <dc:description/>
  <cp:lastModifiedBy>Mario Montes De Oca</cp:lastModifiedBy>
  <cp:lastPrinted>2024-06-10T16:36:12Z</cp:lastPrinted>
  <dcterms:created xsi:type="dcterms:W3CDTF">2021-03-22T15:50:10Z</dcterms:created>
  <dcterms:modified xsi:type="dcterms:W3CDTF">2024-06-10T16:36:17Z</dcterms:modified>
  <cp:category/>
  <cp:version/>
  <cp:contentType/>
  <cp:contentStatus/>
</cp:coreProperties>
</file>