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924"/>
  <workbookPr defaultThemeVersion="166925"/>
  <bookViews>
    <workbookView xWindow="65428" yWindow="65428" windowWidth="23256" windowHeight="12576" activeTab="0"/>
  </bookViews>
  <sheets>
    <sheet name="Semestre 2 - 2023" sheetId="1" r:id="rId1"/>
    <sheet name="Hoja2" sheetId="2" r:id="rId2"/>
  </sheets>
  <externalReferences>
    <externalReference r:id="rId5"/>
  </externalReference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<sst xmlns="http://schemas.openxmlformats.org/spreadsheetml/2006/main" count="82" uniqueCount="78">
  <si>
    <t>Código</t>
  </si>
  <si>
    <t>Documento Relacionado</t>
  </si>
  <si>
    <t>Fecha Versión</t>
  </si>
  <si>
    <t>Versión</t>
  </si>
  <si>
    <t>DEC-FOR013</t>
  </si>
  <si>
    <t>28/03/2019</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</si>
  <si>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</si>
  <si>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</si>
  <si>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</si>
  <si>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</si>
  <si>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</si>
  <si>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</si>
  <si>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</si>
  <si>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</si>
  <si>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</si>
  <si>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</si>
  <si>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</si>
  <si>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</si>
  <si>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</si>
  <si>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</si>
  <si>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</si>
  <si>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</si>
  <si>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</si>
  <si>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</si>
  <si>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</si>
  <si>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</si>
  <si>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 </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</si>
  <si>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</si>
  <si>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</si>
  <si>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</si>
  <si>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</si>
  <si>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</si>
  <si>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</si>
  <si>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</si>
  <si>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</si>
  <si>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</si>
  <si>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</si>
  <si>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</si>
  <si>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</si>
  <si>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</si>
  <si>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</si>
  <si>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Lineamientos para la Ejecución Presupuestaria 2019 del Gobierno General Nacional</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</si>
  <si>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</si>
  <si>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</si>
  <si>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</si>
  <si>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</si>
  <si>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</si>
  <si>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</si>
  <si>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</si>
  <si>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</si>
  <si>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</si>
  <si>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 xml:space="preserve">Ser el Organismo Nacional de Acreditación, con reconocimiento de la competencia técnica, a nivel nacional, regional e internacional. </t>
  </si>
  <si>
    <t>6259-Servicios de acreditacion, a los organismos evaluadores de la conformidad de bienes, productos y servicios del sector productivo</t>
  </si>
  <si>
    <t>5172 - Organismo Dominicano de Acreditación</t>
  </si>
  <si>
    <t>01 - Organismo Dominicano de Acreditación</t>
  </si>
  <si>
    <t>0001 - Organismo Dominicano de Acreditación</t>
  </si>
  <si>
    <t>3.5.2</t>
  </si>
  <si>
    <t>Estructura productiva nacional y consumidores</t>
  </si>
  <si>
    <t>Fortalecimiento de la capacidad competitiva de las entidades publicas y provadas que se dedican a la evaluavion de la conformidad, mediante el cumplimeinto de los requisitos de los estandares de calidad y seguridad exigidos en los mercados internacionales, impactando positivamente en el aumento de la calidad y las exportaciones de los productos y servicios dominicanos en los diferentes mercados, a traves de la reduccion de las barreras comerciales.</t>
  </si>
  <si>
    <t>Evaluar y otorgar la Acreditación de los Organismos de Evaluacion de la Conformidad (OECs). La acreditación es el reconocimiento formal de la competencia tecnica que avala que un Organismo de Evaluación de la Conformidad, cumple con los requerimientos de la Norma Internacional que lo rige para prestar servicios de evaluación de la Conformidad.</t>
  </si>
  <si>
    <t>Servicios de acreditación a los Organismos Evaluadores de la Conformidad de bienes productos y servicios del Sector Productivo</t>
  </si>
  <si>
    <t>Crear la infraestructura (física e institucional) de normalización, metrología, reglamentación técnica y acreditación, que garantice el cumplimiento de los requisitos de los mercados globales y un compromiso con la excelencia.</t>
  </si>
  <si>
    <t>Informe de Evaluación Semestral de las Metas Físicas-Financieras</t>
  </si>
  <si>
    <t xml:space="preserve"> Programación Semestral</t>
  </si>
  <si>
    <t>Ejecución Semestral</t>
  </si>
  <si>
    <t>11- Acreditación de los Organismos Evaluadores de la Conformidad</t>
  </si>
  <si>
    <t>Consiste en desarrollar las acciones inherentes al reconocimiento formal y evaluación de las competencias técnicas de los organismos de evaluación de la conformidad en la República Dominicana y otorgarles la acreditación según las normativas internacionales.</t>
  </si>
  <si>
    <t xml:space="preserve">Respaldar la competencia técnica y credibilidad de las entidades acreditadas, para garantizar la confianza en el Sistema Dominicano para la Calidad;(SIDOCAL),además, asegurar que los servicios ofrecidos por los entes acreditados, mantengan la calidad bajo la cual fue reconocida la competencia técnica, así como promover y estimular la cooperación entre ello. </t>
  </si>
  <si>
    <t>3er</t>
  </si>
  <si>
    <t>4to.</t>
  </si>
  <si>
    <t>Programación 2do. Semestre 2023</t>
  </si>
  <si>
    <t>Ejecución 2do. Semestre 2023</t>
  </si>
  <si>
    <t>Total</t>
  </si>
  <si>
    <t>N/A</t>
  </si>
  <si>
    <t xml:space="preserve">Ejecución Física 
La ejecución física fue igual a la programada. 
Ejecución Financiera 
La ejecución financiera fue inferior a la programada debido a que no se ha podido realizar el pago de alquiler mensual de las oficinas de la institución, correspondiente al referido semestre, en un 5.72% aproximadamente. </t>
  </si>
  <si>
    <t>Cantidad de acreditaciones otorgadas</t>
  </si>
  <si>
    <t>El Director Ejecutivo del Organismo Dominicano de acreditación y la directora técnica interina, participaron de la 31ª Asamblea General de la Cooperación Interamericana de Acreditación (IAAC) en Manaus, Brasil; una jornada de siete días de reuniones con los comités y subcomités de acreditación.
El reconocimiento internacional fue ratificado para los alcances de acreditación en: laboratorio de ensayos (Norma ISO/IEC 17025:2017), laboratorio de calibración (Norma ISO/IEC 17025:2017) y organismos de inspección (Norma ISO/IEC 17020:2012). Esta decisión fue tomada por unanimidad por el Grupo del Reconocimiento Multilateral (MLA) en la 31va. Asamblea General de la Cooperación Interamericana de Acreditación (IAAC).
Durante el trimestre se realizaron diversas visitas a instituciones de interés para establecer acuerdos, estas instituciones fueron: IDECOOP, Ministerio de Agricultura estas instituciones cuentan con infraestructura física y humana, procesos acreditables y la intención de aportar al fortalecimiento de las Infraestructura de la calidad.</t>
  </si>
  <si>
    <t xml:space="preserve">
Los diferentes Organismos de Evaluación de la conformidad (OEC) que fueron evaluados en este trimestre se encuentran realizando las actividades posteriores como lo son: Elaboración de planes de acciones correctivas para el cierre de las no conformidades detectadas durante la evaluación in situ e implementación de plan de acciones correctiva.
La institución entregó (02) nuevos certificados de acreditación, a los Organismos de Evaluación de Conformidad al Instituto Nacional de los Derechos del Consumidor (PROCONSUMIDOR), Fundación CI-ATABEY, este último se convierte en el  único Organismo verificador de gases de efecto invernadero bajo el esquema de compensación y reducción de carbono de la aviación civil internacional (CORSIA), dando cumplimiento a algunos de los compromisos asumidos en el acuerdo de París suscrito por el Instituto Dominicano de Aviación Civil (IDAC) en el año 2016.
En el año 2023 el Organismo Dominicano de Acreditación realizo (03) nuevas evaluaciones in situ para garantizar que los Organismos de Evaluación de la Conformidad (OEC) acreditados mantengan su competencia técnica basada en la cual se le otorgó la acreditación y en cumplimiento del programa anual de acreditación se procedió a darle seguimiento a los siguientes OEC:  
• Laboratorio de la Junta Agroempresarial Dominicana (JAD).
• Instituto de Innovación en Biotecnología e Industria (IIBI).
• Yeal Calibraciones.
Fueron sometidos a un proceso de testificación (02) nuevos evaluadores con la finalidad de su ascenso a evaluadores líderes. Dichas testificaciones fueron realizadas por Evaluadores lideres cualificados de Costa Rica y Colombia. Con estos ascensos seguiremos haciendo historia y fortaleciendo nuestra infraestructura de calidad, ya que contaremos con tres evaluadores líderes nacionales y dentro de estos tres la primera evaluadora líder de la República Dominicana.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</si>
</sst>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3" formatCode="_(* #,##0.00_);_(* \(#,##0.00\);_(* &quot;-&quot;??_);_(@_)"/>
    <numFmt numFmtId="164" formatCode="dd/mm/yyyy;@"/>
    <numFmt numFmtId="165" formatCode="[$-10409]#,##0;\-#,##0"/>
    <numFmt numFmtId="166" formatCode="[$-10409]#,##0.00;\-#,##0.00"/>
    <numFmt numFmtId="167" formatCode="[$-10409]0.00%"/>
    <numFmt numFmtId="177" formatCode="0.00%"/>
    <numFmt numFmtId="178" formatCode="General"/>
  </numFmts>
  <fonts count="24">
    <font>
      <sz val="11"/>
      <color theme="1"/>
      <name val="Calibri"/>
      <family val="2"/>
      <scheme val="minor"/>
    </font>
    <font>
      <sz val="10"/>
      <name val="Arial"/>
      <family val="2"/>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sz val="10"/>
      <name val="Calibri"/>
      <family val="2"/>
      <scheme val="minor"/>
    </font>
  </fonts>
  <fills count="10">
    <fill>
      <patternFill/>
    </fill>
    <fill>
      <patternFill patternType="gray125"/>
    </fill>
    <fill>
      <patternFill patternType="solid">
        <fgColor rgb="FFDCE6F1"/>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6" tint="0.7999799847602844"/>
        <bgColor indexed="64"/>
      </patternFill>
    </fill>
    <fill>
      <patternFill patternType="solid">
        <fgColor theme="0"/>
        <bgColor indexed="64"/>
      </patternFill>
    </fill>
    <fill>
      <patternFill patternType="solid">
        <fgColor theme="0" tint="-0.4999699890613556"/>
        <bgColor indexed="64"/>
      </patternFill>
    </fill>
    <fill>
      <patternFill patternType="solid">
        <fgColor rgb="FF002060"/>
        <bgColor indexed="64"/>
      </patternFill>
    </fill>
    <fill>
      <patternFill patternType="solid">
        <fgColor theme="4" tint="0.39998000860214233"/>
        <bgColor indexed="64"/>
      </patternFill>
    </fill>
  </fills>
  <borders count="37">
    <border>
      <left/>
      <right/>
      <top/>
      <bottom/>
      <diagonal/>
    </border>
    <border>
      <left/>
      <right style="medium"/>
      <top/>
      <bottom style="medium">
        <color rgb="FFFFFFFF"/>
      </bottom>
    </border>
    <border>
      <left style="medium"/>
      <right style="medium"/>
      <top style="medium"/>
      <bottom style="medium">
        <color rgb="FFFFFFFF"/>
      </bottom>
    </border>
    <border>
      <left/>
      <right style="medium"/>
      <top style="medium">
        <color rgb="FFFFFFFF"/>
      </top>
      <bottom style="medium"/>
    </border>
    <border>
      <left style="medium"/>
      <right style="medium"/>
      <top style="medium">
        <color rgb="FFFFFFFF"/>
      </top>
      <bottom style="medium"/>
    </border>
    <border>
      <left style="thin"/>
      <right/>
      <top/>
      <bottom/>
    </border>
    <border>
      <left style="thin"/>
      <right/>
      <top style="thin"/>
      <bottom style="thin"/>
    </border>
    <border>
      <left/>
      <right style="thin">
        <color theme="0" tint="-0.3499799966812134"/>
      </right>
      <top/>
      <bottom style="thin">
        <color theme="0" tint="-0.3499799966812134"/>
      </bottom>
    </border>
    <border>
      <left style="thin">
        <color theme="0" tint="-0.3499799966812134"/>
      </left>
      <right style="thin">
        <color theme="0" tint="-0.3499799966812134"/>
      </right>
      <top/>
      <bottom style="thin">
        <color theme="0" tint="-0.3499799966812134"/>
      </bottom>
    </border>
    <border>
      <left style="thin">
        <color theme="0" tint="-0.3499799966812134"/>
      </left>
      <right/>
      <top/>
      <bottom style="thin">
        <color theme="0" tint="-0.3499799966812134"/>
      </bottom>
    </border>
    <border>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top style="thin">
        <color theme="0" tint="-0.3499799966812134"/>
      </top>
      <bottom style="thin">
        <color theme="0" tint="-0.3499799966812134"/>
      </bottom>
    </border>
    <border>
      <left style="medium"/>
      <right/>
      <top style="medium"/>
      <bottom/>
    </border>
    <border>
      <left style="medium"/>
      <right/>
      <top/>
      <bottom/>
    </border>
    <border>
      <left style="medium"/>
      <right/>
      <top/>
      <bottom style="medium"/>
    </border>
    <border>
      <left style="thin"/>
      <right style="thin"/>
      <top style="thin"/>
      <bottom style="thin"/>
    </border>
    <border>
      <left/>
      <right style="thin"/>
      <top/>
      <bottom/>
    </border>
    <border>
      <left style="thin"/>
      <right/>
      <top style="thin">
        <color theme="0" tint="-0.3499799966812134"/>
      </top>
      <bottom style="thin">
        <color theme="0" tint="-0.3499799966812134"/>
      </bottom>
    </border>
    <border>
      <left/>
      <right style="thin"/>
      <top style="thin">
        <color theme="0" tint="-0.3499799966812134"/>
      </top>
      <bottom style="thin">
        <color theme="0" tint="-0.3499799966812134"/>
      </bottom>
    </border>
    <border>
      <left style="medium"/>
      <right/>
      <top style="medium"/>
      <bottom style="medium"/>
    </border>
    <border>
      <left/>
      <right/>
      <top style="medium"/>
      <bottom style="medium"/>
    </border>
    <border>
      <left/>
      <right style="medium"/>
      <top style="medium"/>
      <bottom style="medium"/>
    </border>
    <border>
      <left/>
      <right style="medium"/>
      <top/>
      <bottom/>
    </border>
    <border>
      <left/>
      <right/>
      <top/>
      <bottom style="medium"/>
    </border>
    <border>
      <left/>
      <right style="medium"/>
      <top/>
      <bottom style="medium"/>
    </border>
    <border>
      <left style="thin"/>
      <right/>
      <top style="medium"/>
      <bottom/>
    </border>
    <border>
      <left/>
      <right/>
      <top style="medium"/>
      <bottom/>
    </border>
    <border>
      <left/>
      <right style="thin"/>
      <top style="medium"/>
      <bottom/>
    </border>
    <border>
      <left/>
      <right/>
      <top style="thin"/>
      <bottom style="thin"/>
    </border>
    <border>
      <left/>
      <right style="thin"/>
      <top style="thin"/>
      <bottom style="thin"/>
    </border>
    <border>
      <left/>
      <right/>
      <top style="thin">
        <color theme="0" tint="-0.3499799966812134"/>
      </top>
      <bottom style="thin">
        <color theme="0" tint="-0.3499799966812134"/>
      </bottom>
    </border>
    <border>
      <left style="thin">
        <color theme="0" tint="-0.3499799966812134"/>
      </left>
      <right style="thin"/>
      <top style="thin">
        <color theme="0" tint="-0.3499799966812134"/>
      </top>
      <bottom style="thin">
        <color theme="0" tint="-0.3499799966812134"/>
      </bottom>
    </border>
    <border>
      <left style="thin"/>
      <right/>
      <top/>
      <bottom style="thin"/>
    </border>
    <border>
      <left/>
      <right/>
      <top/>
      <bottom style="thin"/>
    </border>
    <border>
      <left/>
      <right style="thin"/>
      <top/>
      <bottom style="thin"/>
    </border>
    <border>
      <left style="thin"/>
      <right style="thin">
        <color theme="0" tint="-0.3499799966812134"/>
      </right>
      <top style="thin">
        <color theme="0" tint="-0.3499799966812134"/>
      </top>
      <bottom style="thin">
        <color theme="0" tint="-0.3499799966812134"/>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cellStyleXfs>
  <cellXfs count="90">
    <xf numFmtId="0" fontId="0" fillId="0" borderId="0" xfId="0"/>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164" fontId="6" fillId="0" borderId="3"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9" fillId="0" borderId="5" xfId="0" applyFont="1" applyBorder="1" applyAlignment="1">
      <alignment vertical="center"/>
    </xf>
    <xf numFmtId="0" fontId="0" fillId="0" borderId="5" xfId="0" applyBorder="1"/>
    <xf numFmtId="0" fontId="11" fillId="0" borderId="0" xfId="0" applyFont="1" applyProtection="1">
      <protection locked="0"/>
    </xf>
    <xf numFmtId="0" fontId="10" fillId="3" borderId="6" xfId="0" applyFont="1" applyFill="1" applyBorder="1" applyAlignment="1">
      <alignment horizontal="center" vertical="center"/>
    </xf>
    <xf numFmtId="0" fontId="10" fillId="0" borderId="6" xfId="0" applyFont="1" applyBorder="1" applyAlignment="1" applyProtection="1">
      <alignment horizontal="center" vertical="center" wrapText="1"/>
      <protection locked="0"/>
    </xf>
    <xf numFmtId="0" fontId="9" fillId="0" borderId="5" xfId="0" applyFont="1" applyBorder="1" applyAlignment="1">
      <alignment vertical="center" wrapText="1"/>
    </xf>
    <xf numFmtId="0" fontId="15" fillId="4" borderId="7" xfId="0" applyFont="1" applyFill="1" applyBorder="1" applyAlignment="1">
      <alignment horizontal="center" vertical="center" wrapText="1" readingOrder="1"/>
    </xf>
    <xf numFmtId="0" fontId="15" fillId="4" borderId="8" xfId="0" applyFont="1" applyFill="1" applyBorder="1" applyAlignment="1">
      <alignment horizontal="center" vertical="center" wrapText="1" readingOrder="1"/>
    </xf>
    <xf numFmtId="0" fontId="15" fillId="4" borderId="9" xfId="0" applyFont="1" applyFill="1" applyBorder="1" applyAlignment="1">
      <alignment horizontal="center" vertical="center" wrapText="1" readingOrder="1"/>
    </xf>
    <xf numFmtId="0" fontId="16" fillId="0" borderId="10" xfId="0" applyFont="1" applyBorder="1" applyAlignment="1" applyProtection="1">
      <alignment vertical="top" wrapText="1"/>
      <protection locked="0"/>
    </xf>
    <xf numFmtId="0" fontId="16" fillId="0" borderId="11" xfId="0" applyFont="1" applyBorder="1" applyAlignment="1" applyProtection="1">
      <alignment vertical="top" wrapText="1"/>
      <protection locked="0"/>
    </xf>
    <xf numFmtId="165" fontId="16" fillId="0" borderId="11" xfId="0" applyNumberFormat="1" applyFont="1" applyBorder="1" applyAlignment="1" applyProtection="1">
      <alignment horizontal="center" vertical="center" wrapText="1" readingOrder="1"/>
      <protection locked="0"/>
    </xf>
    <xf numFmtId="166" fontId="16" fillId="0" borderId="11" xfId="0" applyNumberFormat="1" applyFont="1" applyBorder="1" applyAlignment="1" applyProtection="1">
      <alignment horizontal="center" vertical="center" wrapText="1" readingOrder="1"/>
      <protection locked="0"/>
    </xf>
    <xf numFmtId="165" fontId="16" fillId="0" borderId="11" xfId="0" applyNumberFormat="1" applyFont="1" applyBorder="1" applyAlignment="1" applyProtection="1">
      <alignment horizontal="center" vertical="center" wrapText="1"/>
      <protection locked="0"/>
    </xf>
    <xf numFmtId="10" fontId="16" fillId="5" borderId="11" xfId="21" applyNumberFormat="1" applyFont="1" applyFill="1" applyBorder="1" applyAlignment="1" applyProtection="1">
      <alignment horizontal="center" vertical="center" wrapText="1" readingOrder="1"/>
      <protection locked="0"/>
    </xf>
    <xf numFmtId="167" fontId="16" fillId="5" borderId="12" xfId="0" applyNumberFormat="1" applyFont="1" applyFill="1" applyBorder="1" applyAlignment="1" applyProtection="1">
      <alignment horizontal="center" vertical="center" wrapText="1" readingOrder="1"/>
      <protection locked="0"/>
    </xf>
    <xf numFmtId="0" fontId="3" fillId="6" borderId="13" xfId="0" applyFont="1" applyFill="1" applyBorder="1" applyAlignment="1">
      <alignment vertical="top" wrapText="1"/>
    </xf>
    <xf numFmtId="0" fontId="3" fillId="6" borderId="14" xfId="0" applyFont="1" applyFill="1" applyBorder="1" applyAlignment="1">
      <alignment vertical="top" wrapText="1"/>
    </xf>
    <xf numFmtId="0" fontId="3" fillId="6" borderId="15" xfId="0" applyFont="1" applyFill="1" applyBorder="1" applyAlignment="1">
      <alignment vertical="top" wrapText="1"/>
    </xf>
    <xf numFmtId="0" fontId="2" fillId="0" borderId="5" xfId="0" applyFont="1" applyBorder="1"/>
    <xf numFmtId="0" fontId="10" fillId="3" borderId="6" xfId="0" applyFont="1" applyFill="1" applyBorder="1" applyAlignment="1">
      <alignment horizontal="center" vertical="center" wrapText="1"/>
    </xf>
    <xf numFmtId="0" fontId="21" fillId="0" borderId="0" xfId="0" applyFont="1" applyAlignment="1" applyProtection="1">
      <alignment horizontal="left" vertical="center" wrapText="1"/>
      <protection locked="0"/>
    </xf>
    <xf numFmtId="4" fontId="0" fillId="0" borderId="0" xfId="0" applyNumberFormat="1"/>
    <xf numFmtId="0" fontId="9" fillId="0" borderId="16" xfId="0" applyFont="1" applyBorder="1" applyAlignment="1" applyProtection="1">
      <alignment vertical="center" wrapText="1"/>
      <protection locked="0"/>
    </xf>
    <xf numFmtId="0" fontId="0" fillId="0" borderId="16" xfId="0" applyBorder="1"/>
    <xf numFmtId="4" fontId="0" fillId="0" borderId="16" xfId="0" applyNumberFormat="1" applyBorder="1"/>
    <xf numFmtId="0" fontId="2" fillId="0" borderId="16" xfId="0" applyFont="1" applyBorder="1"/>
    <xf numFmtId="4" fontId="2" fillId="0" borderId="16" xfId="0" applyNumberFormat="1" applyFont="1" applyBorder="1"/>
    <xf numFmtId="0" fontId="21" fillId="0" borderId="16" xfId="0" applyFont="1" applyBorder="1" applyAlignment="1" applyProtection="1">
      <alignment horizontal="left" vertical="top" wrapText="1"/>
      <protection locked="0"/>
    </xf>
    <xf numFmtId="0" fontId="23" fillId="3" borderId="16" xfId="0" applyFont="1" applyFill="1" applyBorder="1" applyAlignment="1">
      <alignment horizontal="left" vertical="center" wrapText="1"/>
    </xf>
    <xf numFmtId="0" fontId="0" fillId="7" borderId="5" xfId="0" applyFill="1" applyBorder="1" applyAlignment="1">
      <alignment horizontal="center"/>
    </xf>
    <xf numFmtId="0" fontId="0" fillId="7" borderId="0" xfId="0" applyFill="1" applyAlignment="1">
      <alignment horizontal="center"/>
    </xf>
    <xf numFmtId="0" fontId="0" fillId="7" borderId="17" xfId="0" applyFill="1" applyBorder="1" applyAlignment="1">
      <alignment horizontal="center"/>
    </xf>
    <xf numFmtId="0" fontId="7" fillId="8" borderId="5" xfId="0" applyFont="1" applyFill="1" applyBorder="1" applyAlignment="1">
      <alignment horizontal="left" vertical="center"/>
    </xf>
    <xf numFmtId="0" fontId="7" fillId="8" borderId="0" xfId="0" applyFont="1" applyFill="1" applyAlignment="1">
      <alignment horizontal="left" vertical="center"/>
    </xf>
    <xf numFmtId="0" fontId="7" fillId="8" borderId="17" xfId="0" applyFont="1" applyFill="1" applyBorder="1" applyAlignment="1">
      <alignment horizontal="left" vertical="center"/>
    </xf>
    <xf numFmtId="0" fontId="8" fillId="9" borderId="5" xfId="0" applyFont="1" applyFill="1" applyBorder="1" applyAlignment="1">
      <alignment horizontal="left" vertical="center"/>
    </xf>
    <xf numFmtId="0" fontId="8" fillId="9" borderId="0" xfId="0" applyFont="1" applyFill="1" applyAlignment="1">
      <alignment horizontal="left" vertical="center"/>
    </xf>
    <xf numFmtId="0" fontId="8" fillId="9" borderId="17" xfId="0" applyFont="1" applyFill="1" applyBorder="1" applyAlignment="1">
      <alignment horizontal="left" vertical="center"/>
    </xf>
    <xf numFmtId="0" fontId="10" fillId="3" borderId="16" xfId="0" applyFont="1" applyFill="1" applyBorder="1" applyAlignment="1">
      <alignment horizontal="center" vertical="center" wrapText="1"/>
    </xf>
    <xf numFmtId="0" fontId="21" fillId="0" borderId="0" xfId="0" applyFont="1" applyAlignment="1" applyProtection="1">
      <alignment horizontal="left" vertical="center" wrapText="1"/>
      <protection locked="0"/>
    </xf>
    <xf numFmtId="0" fontId="21" fillId="0" borderId="17" xfId="0" applyFont="1" applyBorder="1" applyAlignment="1" applyProtection="1">
      <alignment horizontal="left" vertical="center" wrapText="1"/>
      <protection locked="0"/>
    </xf>
    <xf numFmtId="0" fontId="13" fillId="3" borderId="18" xfId="0" applyFont="1" applyFill="1" applyBorder="1" applyAlignment="1">
      <alignment horizontal="center" vertical="center" wrapText="1" readingOrder="1"/>
    </xf>
    <xf numFmtId="0" fontId="13" fillId="3" borderId="10" xfId="0" applyFont="1" applyFill="1" applyBorder="1" applyAlignment="1">
      <alignment horizontal="center" vertical="center" wrapText="1" readingOrder="1"/>
    </xf>
    <xf numFmtId="0" fontId="13" fillId="3" borderId="12" xfId="0" applyFont="1" applyFill="1" applyBorder="1" applyAlignment="1">
      <alignment horizontal="center" vertical="center" wrapText="1" readingOrder="1"/>
    </xf>
    <xf numFmtId="0" fontId="13" fillId="3" borderId="19" xfId="0" applyFont="1" applyFill="1" applyBorder="1" applyAlignment="1">
      <alignment horizontal="center" vertical="center" wrapText="1" readingOrder="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5" fillId="2" borderId="14"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23" xfId="0" applyFont="1" applyFill="1" applyBorder="1" applyAlignment="1">
      <alignment horizontal="center" vertical="center" wrapText="1"/>
    </xf>
    <xf numFmtId="0" fontId="6" fillId="0" borderId="15"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0" fillId="0" borderId="0" xfId="0" applyAlignment="1">
      <alignment horizontal="center"/>
    </xf>
    <xf numFmtId="0" fontId="0" fillId="0" borderId="28" xfId="0" applyBorder="1" applyAlignment="1">
      <alignment horizontal="center"/>
    </xf>
    <xf numFmtId="49" fontId="20" fillId="0" borderId="6" xfId="0" applyNumberFormat="1" applyFont="1" applyBorder="1" applyAlignment="1" applyProtection="1" quotePrefix="1">
      <alignment horizontal="left" vertical="center" wrapText="1"/>
      <protection locked="0"/>
    </xf>
    <xf numFmtId="49" fontId="20" fillId="0" borderId="29" xfId="0" applyNumberFormat="1" applyFont="1" applyBorder="1" applyAlignment="1" applyProtection="1" quotePrefix="1">
      <alignment horizontal="left" vertical="center" wrapText="1"/>
      <protection locked="0"/>
    </xf>
    <xf numFmtId="49" fontId="20" fillId="0" borderId="30" xfId="0" applyNumberFormat="1" applyFont="1" applyBorder="1" applyAlignment="1" applyProtection="1" quotePrefix="1">
      <alignment horizontal="left" vertical="center" wrapText="1"/>
      <protection locked="0"/>
    </xf>
    <xf numFmtId="0" fontId="21" fillId="0" borderId="0" xfId="0" applyFont="1" applyAlignment="1" applyProtection="1">
      <alignment horizontal="left" vertical="center"/>
      <protection locked="0"/>
    </xf>
    <xf numFmtId="0" fontId="21" fillId="0" borderId="17" xfId="0" applyFont="1" applyBorder="1" applyAlignment="1" applyProtection="1">
      <alignment horizontal="left" vertical="center"/>
      <protection locked="0"/>
    </xf>
    <xf numFmtId="0" fontId="13" fillId="3" borderId="31" xfId="0" applyFont="1" applyFill="1" applyBorder="1" applyAlignment="1">
      <alignment horizontal="center" vertical="center" wrapText="1" readingOrder="1"/>
    </xf>
    <xf numFmtId="0" fontId="14" fillId="4" borderId="11" xfId="0" applyFont="1" applyFill="1" applyBorder="1" applyAlignment="1">
      <alignment horizontal="center" vertical="center" wrapText="1" readingOrder="1"/>
    </xf>
    <xf numFmtId="0" fontId="11" fillId="3" borderId="11" xfId="0" applyFont="1" applyFill="1" applyBorder="1" applyAlignment="1">
      <alignment vertical="top" wrapText="1"/>
    </xf>
    <xf numFmtId="0" fontId="11" fillId="3" borderId="32" xfId="0" applyFont="1" applyFill="1" applyBorder="1" applyAlignment="1">
      <alignment vertical="top" wrapText="1"/>
    </xf>
    <xf numFmtId="39" fontId="11" fillId="0" borderId="12" xfId="20" applyNumberFormat="1" applyFont="1" applyFill="1" applyBorder="1" applyAlignment="1" applyProtection="1">
      <alignment horizontal="center" vertical="center" wrapText="1" readingOrder="1"/>
      <protection locked="0"/>
    </xf>
    <xf numFmtId="39" fontId="11" fillId="0" borderId="31" xfId="20" applyNumberFormat="1" applyFont="1" applyFill="1" applyBorder="1" applyAlignment="1" applyProtection="1">
      <alignment horizontal="center" vertical="center" wrapText="1" readingOrder="1"/>
      <protection locked="0"/>
    </xf>
    <xf numFmtId="39" fontId="11" fillId="0" borderId="10" xfId="20" applyNumberFormat="1" applyFont="1" applyFill="1" applyBorder="1" applyAlignment="1" applyProtection="1">
      <alignment horizontal="center" vertical="center" wrapText="1" readingOrder="1"/>
      <protection locked="0"/>
    </xf>
    <xf numFmtId="0" fontId="8" fillId="9" borderId="5" xfId="0" applyFont="1" applyFill="1" applyBorder="1" applyAlignment="1">
      <alignment horizontal="left" vertical="center" wrapText="1"/>
    </xf>
    <xf numFmtId="0" fontId="8" fillId="9" borderId="0" xfId="0" applyFont="1" applyFill="1" applyAlignment="1">
      <alignment horizontal="left" vertical="center" wrapText="1"/>
    </xf>
    <xf numFmtId="0" fontId="8" fillId="9" borderId="17" xfId="0" applyFont="1" applyFill="1" applyBorder="1" applyAlignment="1">
      <alignment horizontal="left" vertical="center" wrapText="1"/>
    </xf>
    <xf numFmtId="0" fontId="21" fillId="0" borderId="33" xfId="0" applyFont="1" applyBorder="1" applyAlignment="1" applyProtection="1">
      <alignment horizontal="left" vertical="center" wrapText="1"/>
      <protection locked="0"/>
    </xf>
    <xf numFmtId="0" fontId="21" fillId="0" borderId="34" xfId="0" applyFont="1" applyBorder="1" applyAlignment="1" applyProtection="1">
      <alignment horizontal="left" vertical="center" wrapText="1"/>
      <protection locked="0"/>
    </xf>
    <xf numFmtId="0" fontId="21" fillId="0" borderId="35" xfId="0" applyFont="1" applyBorder="1" applyAlignment="1" applyProtection="1">
      <alignment horizontal="left" vertical="center" wrapText="1"/>
      <protection locked="0"/>
    </xf>
    <xf numFmtId="0" fontId="18" fillId="0" borderId="0" xfId="0" applyFont="1" applyAlignment="1">
      <alignment horizontal="left" vertical="center" wrapText="1"/>
    </xf>
    <xf numFmtId="0" fontId="21" fillId="0" borderId="16" xfId="0" applyFont="1" applyBorder="1" applyAlignment="1" applyProtection="1">
      <alignment horizontal="left" vertical="center" wrapText="1"/>
      <protection locked="0"/>
    </xf>
    <xf numFmtId="0" fontId="21" fillId="6" borderId="16" xfId="0" applyFont="1" applyFill="1" applyBorder="1" applyAlignment="1" applyProtection="1">
      <alignment horizontal="left" vertical="center" wrapText="1"/>
      <protection locked="0"/>
    </xf>
    <xf numFmtId="39" fontId="11" fillId="0" borderId="36" xfId="20" applyNumberFormat="1" applyFont="1" applyFill="1" applyBorder="1" applyAlignment="1" applyProtection="1">
      <alignment horizontal="center" vertical="center" wrapText="1" readingOrder="1"/>
      <protection locked="0"/>
    </xf>
    <xf numFmtId="39" fontId="11" fillId="0" borderId="11" xfId="20" applyNumberFormat="1" applyFont="1" applyFill="1" applyBorder="1" applyAlignment="1" applyProtection="1">
      <alignment horizontal="center" vertical="center" wrapText="1" readingOrder="1"/>
      <protection locked="0"/>
    </xf>
    <xf numFmtId="10" fontId="11" fillId="5" borderId="11" xfId="21" applyNumberFormat="1" applyFont="1" applyFill="1" applyBorder="1" applyAlignment="1" applyProtection="1">
      <alignment horizontal="center" vertical="center" wrapText="1" readingOrder="1"/>
      <protection/>
    </xf>
    <xf numFmtId="10" fontId="11" fillId="5" borderId="32" xfId="21" applyNumberFormat="1" applyFont="1" applyFill="1" applyBorder="1" applyAlignment="1" applyProtection="1">
      <alignment horizontal="center" vertical="center" wrapText="1" readingOrder="1"/>
      <protection/>
    </xf>
    <xf numFmtId="0" fontId="0" fillId="0" borderId="16" xfId="0" applyBorder="1" applyAlignment="1">
      <alignment horizontal="center" wrapText="1"/>
    </xf>
  </cellXfs>
  <cellStyles count="8">
    <cellStyle name="Normal" xfId="0"/>
    <cellStyle name="Percent" xfId="15"/>
    <cellStyle name="Currency" xfId="16"/>
    <cellStyle name="Currency [0]" xfId="17"/>
    <cellStyle name="Comma" xfId="18"/>
    <cellStyle name="Comma [0]" xfId="19"/>
    <cellStyle name="Millares" xfId="20"/>
    <cellStyle name="Porcentaje" xfId="21"/>
  </cellStyles>
  <dxfs count="15">
    <dxf>
      <font>
        <b val="0"/>
        <i val="0"/>
        <u val="none"/>
        <strike val="0"/>
        <sz val="9"/>
        <name val="Calibri"/>
        <color auto="1"/>
        <condense val="0"/>
        <extend val="0"/>
      </font>
      <numFmt numFmtId="167" formatCode="[$-10409]0.00%"/>
      <fill>
        <patternFill patternType="solid">
          <bgColor theme="6" tint="0.7999799847602844"/>
        </patternFill>
      </fill>
      <alignment horizontal="center" vertical="center" textRotation="0" wrapText="1" shrinkToFit="1" readingOrder="1"/>
      <border>
        <left style="thin">
          <color theme="0" tint="-0.3499799966812134"/>
        </left>
        <right/>
        <top style="thin">
          <color theme="0" tint="-0.3499799966812134"/>
        </top>
        <bottom style="thin">
          <color theme="0" tint="-0.3499799966812134"/>
        </bottom>
        <vertical/>
        <horizontal/>
      </border>
      <protection hidden="1" locked="0"/>
    </dxf>
    <dxf>
      <font>
        <b val="0"/>
        <i val="0"/>
        <u val="none"/>
        <strike val="0"/>
        <sz val="9"/>
        <name val="Calibri"/>
        <color auto="1"/>
        <condense val="0"/>
        <extend val="0"/>
      </font>
      <numFmt numFmtId="177" formatCode="0.00%"/>
      <fill>
        <patternFill patternType="solid">
          <bgColor theme="6" tint="0.7999799847602844"/>
        </patternFill>
      </fill>
      <alignment horizontal="center" vertical="center" textRotation="0" wrapText="1" shrinkToFit="1" readingOrder="1"/>
      <border>
        <left style="thin">
          <color theme="0" tint="-0.3499799966812134"/>
        </left>
        <right style="thin">
          <color theme="0" tint="-0.3499799966812134"/>
        </right>
        <top style="thin">
          <color theme="0" tint="-0.3499799966812134"/>
        </top>
        <bottom style="thin">
          <color theme="0" tint="-0.3499799966812134"/>
        </bottom>
        <vertical/>
        <horizontal/>
      </border>
      <protection hidden="1" locked="0"/>
    </dxf>
    <dxf>
      <font>
        <b val="0"/>
        <i val="0"/>
        <u val="none"/>
        <strike val="0"/>
        <sz val="9"/>
        <name val="Calibri"/>
        <color auto="1"/>
        <condense val="0"/>
        <extend val="0"/>
      </font>
      <numFmt numFmtId="166" formatCode="[$-10409]#,##0.00;\-#,##0.00"/>
      <fill>
        <patternFill patternType="none"/>
      </fill>
      <alignment horizontal="center" vertical="center" textRotation="0" wrapText="1" shrinkToFit="1" readingOrder="1"/>
      <border>
        <left style="thin">
          <color theme="0" tint="-0.3499799966812134"/>
        </left>
        <right style="thin">
          <color theme="0" tint="-0.3499799966812134"/>
        </right>
        <top style="thin">
          <color theme="0" tint="-0.3499799966812134"/>
        </top>
        <bottom style="thin">
          <color theme="0" tint="-0.3499799966812134"/>
        </bottom>
        <vertical/>
        <horizontal/>
      </border>
      <protection hidden="1" locked="0"/>
    </dxf>
    <dxf>
      <font>
        <b val="0"/>
        <i val="0"/>
        <u val="none"/>
        <strike val="0"/>
        <sz val="9"/>
        <name val="Calibri"/>
        <color auto="1"/>
        <condense val="0"/>
        <extend val="0"/>
      </font>
      <numFmt numFmtId="165" formatCode="[$-10409]#,##0;\-#,##0"/>
      <fill>
        <patternFill patternType="none"/>
      </fill>
      <alignment horizontal="center" vertical="center" textRotation="0" wrapText="1" shrinkToFit="1" readingOrder="0"/>
      <border>
        <left style="thin">
          <color theme="0" tint="-0.3499799966812134"/>
        </left>
        <right style="thin">
          <color theme="0" tint="-0.3499799966812134"/>
        </right>
        <top style="thin">
          <color theme="0" tint="-0.3499799966812134"/>
        </top>
        <bottom style="thin">
          <color theme="0" tint="-0.3499799966812134"/>
        </bottom>
        <vertical/>
        <horizontal/>
      </border>
      <protection hidden="1" locked="0"/>
    </dxf>
    <dxf>
      <font>
        <b val="0"/>
        <i val="0"/>
        <u val="none"/>
        <strike val="0"/>
        <sz val="9"/>
        <name val="Calibri"/>
        <family val="2"/>
        <color auto="1"/>
        <condense val="0"/>
        <extend val="0"/>
      </font>
      <numFmt numFmtId="166" formatCode="[$-10409]#,##0.00;\-#,##0.00"/>
      <alignment horizontal="center" vertical="center" textRotation="0" wrapText="1" shrinkToFit="1" readingOrder="1"/>
      <border>
        <left style="thin">
          <color theme="0" tint="-0.3499799966812134"/>
        </left>
        <right style="thin">
          <color theme="0" tint="-0.3499799966812134"/>
        </right>
        <top style="thin">
          <color theme="0" tint="-0.3499799966812134"/>
        </top>
        <bottom style="thin">
          <color theme="0" tint="-0.3499799966812134"/>
        </bottom>
        <vertical/>
        <horizontal/>
      </border>
      <protection hidden="1" locked="0"/>
    </dxf>
    <dxf>
      <font>
        <b val="0"/>
        <i val="0"/>
        <u val="none"/>
        <strike val="0"/>
        <sz val="9"/>
        <name val="Calibri"/>
        <family val="2"/>
        <color auto="1"/>
        <condense val="0"/>
        <extend val="0"/>
      </font>
      <numFmt numFmtId="166" formatCode="[$-10409]#,##0.00;\-#,##0.00"/>
      <alignment horizontal="center" vertical="center" textRotation="0" wrapText="1" shrinkToFit="1" readingOrder="1"/>
      <border>
        <left style="thin">
          <color theme="0" tint="-0.3499799966812134"/>
        </left>
        <right style="thin">
          <color theme="0" tint="-0.3499799966812134"/>
        </right>
        <top style="thin">
          <color theme="0" tint="-0.3499799966812134"/>
        </top>
        <bottom style="thin">
          <color theme="0" tint="-0.3499799966812134"/>
        </bottom>
        <vertical/>
        <horizontal/>
      </border>
      <protection hidden="1" locked="0"/>
    </dxf>
    <dxf>
      <font>
        <b val="0"/>
        <i val="0"/>
        <u val="none"/>
        <strike val="0"/>
        <sz val="9"/>
        <name val="Calibri"/>
        <color auto="1"/>
        <condense val="0"/>
        <extend val="0"/>
      </font>
      <numFmt numFmtId="166" formatCode="[$-10409]#,##0.00;\-#,##0.00"/>
      <fill>
        <patternFill patternType="none"/>
      </fill>
      <alignment horizontal="center" vertical="center" textRotation="0" wrapText="1" shrinkToFit="1" readingOrder="1"/>
      <border>
        <left style="thin">
          <color theme="0" tint="-0.3499799966812134"/>
        </left>
        <right style="thin">
          <color theme="0" tint="-0.3499799966812134"/>
        </right>
        <top style="thin">
          <color theme="0" tint="-0.3499799966812134"/>
        </top>
        <bottom style="thin">
          <color theme="0" tint="-0.3499799966812134"/>
        </bottom>
        <vertical/>
        <horizontal/>
      </border>
      <protection hidden="1" locked="0"/>
    </dxf>
    <dxf>
      <font>
        <b val="0"/>
        <i val="0"/>
        <u val="none"/>
        <strike val="0"/>
        <sz val="9"/>
        <name val="Calibri"/>
        <color auto="1"/>
        <condense val="0"/>
        <extend val="0"/>
      </font>
      <numFmt numFmtId="165" formatCode="[$-10409]#,##0;\-#,##0"/>
      <fill>
        <patternFill patternType="none"/>
      </fill>
      <alignment horizontal="center" vertical="center" textRotation="0" wrapText="1" shrinkToFit="1" readingOrder="1"/>
      <border>
        <left style="thin">
          <color theme="0" tint="-0.3499799966812134"/>
        </left>
        <right style="thin">
          <color theme="0" tint="-0.3499799966812134"/>
        </right>
        <top style="thin">
          <color theme="0" tint="-0.3499799966812134"/>
        </top>
        <bottom style="thin">
          <color theme="0" tint="-0.3499799966812134"/>
        </bottom>
        <vertical/>
        <horizontal/>
      </border>
      <protection hidden="1" locked="0"/>
    </dxf>
    <dxf>
      <font>
        <b val="0"/>
        <i val="0"/>
        <u val="none"/>
        <strike val="0"/>
        <sz val="9"/>
        <name val="Calibri"/>
        <color auto="1"/>
        <condense val="0"/>
        <extend val="0"/>
      </font>
      <numFmt numFmtId="178" formatCode="General"/>
      <fill>
        <patternFill patternType="none"/>
      </fill>
      <alignment horizontal="general" vertical="top" textRotation="0" wrapText="1" shrinkToFit="1" readingOrder="0"/>
      <border>
        <left style="thin">
          <color theme="0" tint="-0.3499799966812134"/>
        </left>
        <right style="thin">
          <color theme="0" tint="-0.3499799966812134"/>
        </right>
        <top style="thin">
          <color theme="0" tint="-0.3499799966812134"/>
        </top>
        <bottom style="thin">
          <color theme="0" tint="-0.3499799966812134"/>
        </bottom>
        <vertical/>
        <horizontal/>
      </border>
      <protection hidden="1" locked="0"/>
    </dxf>
    <dxf>
      <font>
        <b val="0"/>
        <i val="0"/>
        <u val="none"/>
        <strike val="0"/>
        <sz val="9"/>
        <name val="Calibri"/>
        <color auto="1"/>
        <condense val="0"/>
        <extend val="0"/>
      </font>
      <numFmt numFmtId="178" formatCode="General"/>
      <fill>
        <patternFill patternType="none"/>
      </fill>
      <alignment horizontal="general" vertical="top" textRotation="0" wrapText="1" shrinkToFit="1" readingOrder="0"/>
      <border>
        <left/>
        <right style="thin">
          <color theme="0" tint="-0.3499799966812134"/>
        </right>
        <top style="thin">
          <color theme="0" tint="-0.3499799966812134"/>
        </top>
        <bottom style="thin">
          <color theme="0" tint="-0.3499799966812134"/>
        </bottom>
        <vertical/>
        <horizontal/>
      </border>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b val="0"/>
        <i val="0"/>
        <u val="none"/>
        <strike val="0"/>
        <sz val="9"/>
        <name val="Calibri"/>
        <color auto="1"/>
        <condense val="0"/>
        <extend val="0"/>
      </font>
      <numFmt numFmtId="178" formatCode="General"/>
      <fill>
        <patternFill patternType="none"/>
      </fill>
      <alignment horizontal="center" vertical="center" textRotation="0" wrapText="1" shrinkToFit="1" readingOrder="1"/>
      <protection hidden="1" locked="0"/>
    </dxf>
    <dxf>
      <border>
        <bottom style="thin">
          <color theme="0" tint="-0.3499799966812134"/>
        </bottom>
      </border>
    </dxf>
    <dxf>
      <font>
        <b/>
        <i val="0"/>
        <u val="none"/>
        <strike val="0"/>
        <sz val="10"/>
        <name val="Calibri"/>
        <color rgb="FF000000"/>
        <condense val="0"/>
        <extend val="0"/>
      </font>
      <numFmt numFmtId="178" formatCode="General"/>
      <fill>
        <patternFill patternType="solid">
          <fgColor rgb="FFF5F5F5"/>
          <bgColor theme="0" tint="-0.1499900072813034"/>
        </patternFill>
      </fill>
      <alignment horizontal="center" vertical="center" textRotation="0" wrapText="1" shrinkToFit="1" readingOrder="1"/>
      <border>
        <left style="thin">
          <color theme="0" tint="-0.3499799966812134"/>
        </left>
        <right style="thin">
          <color theme="0" tint="-0.3499799966812134"/>
        </right>
        <top/>
        <bottom/>
      </border>
      <protection hidden="1" locked="0"/>
    </dxf>
  </dxfs>
  <tableStyles count="1" defaultTableStyle="TableStyleMedium2" defaultPivotStyle="PivotStyleLight16">
    <tableStyle name="Estilo de tabla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85725</xdr:colOff>
      <xdr:row>0</xdr:row>
      <xdr:rowOff>0</xdr:rowOff>
    </xdr:from>
    <xdr:ext cx="1371600" cy="809625"/>
    <xdr:pic>
      <xdr:nvPicPr>
        <xdr:cNvPr id="3" name="Imagen 2"/>
        <xdr:cNvPicPr preferRelativeResize="1">
          <a:picLocks noChangeAspect="1"/>
        </xdr:cNvPicPr>
      </xdr:nvPicPr>
      <xdr:blipFill>
        <a:blip r:embed="rId1"/>
        <a:stretch>
          <a:fillRect/>
        </a:stretch>
      </xdr:blipFill>
      <xdr:spPr>
        <a:xfrm>
          <a:off x="85725" y="0"/>
          <a:ext cx="1371600" cy="809625"/>
        </a:xfrm>
        <a:prstGeom prst="rect">
          <a:avLst/>
        </a:prstGeom>
        <a:ln>
          <a:noFill/>
        </a:ln>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v>
          </cell>
          <cell r="B8" t="str">
            <v>Administración pública transparente, eficiente y orientada</v>
          </cell>
        </row>
        <row r="9">
          <cell r="A9">
            <v>1.2</v>
          </cell>
          <cell r="B9" t="str">
            <v>Imperio de la ley y seguridad ciudadana</v>
          </cell>
        </row>
        <row r="10">
          <cell r="A10">
            <v>1.3</v>
          </cell>
          <cell r="B10" t="str">
            <v>Democracia participativa y ciudadanía responsable</v>
          </cell>
        </row>
        <row r="11">
          <cell r="A11">
            <v>1.4</v>
          </cell>
          <cell r="B11" t="str">
            <v>Seguridad y convivencia pacífica</v>
          </cell>
        </row>
        <row r="12">
          <cell r="A12">
            <v>2.1</v>
          </cell>
          <cell r="B12" t="str">
            <v>Educación de calidad para todos y todas</v>
          </cell>
        </row>
        <row r="13">
          <cell r="A13">
            <v>2.2</v>
          </cell>
          <cell r="B13" t="str">
            <v>Salud y seguridad social integral</v>
          </cell>
        </row>
        <row r="14">
          <cell r="A14">
            <v>2.3</v>
          </cell>
          <cell r="B14" t="str">
            <v>Igualdad de derechos y oportunidades</v>
          </cell>
        </row>
        <row r="15">
          <cell r="A15">
            <v>2.4</v>
          </cell>
          <cell r="B15" t="str">
            <v>Cohesión territorial</v>
          </cell>
        </row>
        <row r="16">
          <cell r="A16">
            <v>2.5</v>
          </cell>
          <cell r="B16" t="str">
            <v>Vivienda digna en entornos saludables</v>
          </cell>
        </row>
        <row r="17">
          <cell r="A17">
            <v>2.6</v>
          </cell>
          <cell r="B17" t="str">
            <v>Cultura e identidad nacional en un mundo global</v>
          </cell>
        </row>
        <row r="18">
          <cell r="A18">
            <v>2.7</v>
          </cell>
          <cell r="B18" t="str">
            <v>Deportes y recreación física para el desarrollo humano</v>
          </cell>
        </row>
        <row r="19">
          <cell r="A19">
            <v>3.1</v>
          </cell>
          <cell r="B19" t="str">
            <v>Economía articulada, innovadora y ambientalmente sostenible, con una estructura productiva que genera crecimiento alto y sostenido, con trabajo digno, que se inserta de forma competitiva en la economía global</v>
          </cell>
        </row>
        <row r="20">
          <cell r="A20">
            <v>3.2</v>
          </cell>
          <cell r="B20" t="str">
            <v>Energía confiable y ambientalmente sostenible</v>
          </cell>
        </row>
        <row r="21">
          <cell r="A21">
            <v>3.3</v>
          </cell>
          <cell r="B21" t="str">
            <v>Competitividad e innovavión en un ambiente favorable a la cooperación y la responsabilidad social</v>
          </cell>
        </row>
        <row r="22">
          <cell r="A22">
            <v>3.4</v>
          </cell>
          <cell r="B22" t="str">
            <v>Empleos suficientes y dignos</v>
          </cell>
        </row>
        <row r="23">
          <cell r="A23">
            <v>3.5</v>
          </cell>
          <cell r="B23" t="str">
            <v>Estructura productiva sectorial y territorialmente adecuada, integrada competitivamente a la economía global y que aprovecha las oportunidades del mercado local.</v>
          </cell>
        </row>
        <row r="24">
          <cell r="A24">
            <v>4.1</v>
          </cell>
          <cell r="B24" t="str">
            <v>Manejo sostenible del medio ambiente</v>
          </cell>
        </row>
        <row r="25">
          <cell r="A25">
            <v>4.2</v>
          </cell>
          <cell r="B25" t="str">
            <v>Eficaz gestión de riesgos para minimizar pérdidas humanas, económicas y ambientales.</v>
          </cell>
        </row>
        <row r="26">
          <cell r="A26">
            <v>4.3</v>
          </cell>
          <cell r="B26" t="str">
            <v>Adecuada adaptación al cambio climático</v>
          </cell>
        </row>
      </sheetData>
    </sheetDataSet>
  </externalBook>
</externalLink>
</file>

<file path=xl/tables/table1.xml><?xml version="1.0" encoding="utf-8"?>
<table xmlns="http://schemas.openxmlformats.org/spreadsheetml/2006/main" id="1" name="Tabla1" displayName="Tabla1" ref="A28:J29" totalsRowShown="0" headerRowDxfId="14" dataDxfId="12" tableBorderDxfId="11" headerRowBorderDxfId="13" totalsRowBorderDxfId="10">
  <autoFilter ref="A28:J29"/>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calculatedColumnFormula>IF(G29&gt;0,G29/E29,0)</calculatedColumnFormula>
    </tableColumn>
    <tableColumn id="8" name="Financiero _x000A_(%) _x000A_H=F/D" dataDxfId="0">
      <calculatedColumnFormula>IF(H29&gt;0,H29/F29,0)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479C-993B-4588-8475-DCAAD29F6444}">
  <sheetPr>
    <tabColor rgb="FFFFFF00"/>
    <pageSetUpPr fitToPage="1"/>
  </sheetPr>
  <dimension ref="A1:J41"/>
  <sheetViews>
    <sheetView tabSelected="1" view="pageBreakPreview" zoomScale="85" zoomScaleSheetLayoutView="85" workbookViewId="0" topLeftCell="A3">
      <selection activeCell="L6" sqref="L6"/>
    </sheetView>
  </sheetViews>
  <sheetFormatPr defaultColWidth="11.421875" defaultRowHeight="15"/>
  <cols>
    <col min="1" max="1" width="23.00390625" style="7" customWidth="1"/>
    <col min="2" max="10" width="12.7109375" style="7" customWidth="1"/>
  </cols>
  <sheetData>
    <row r="1" spans="1:10" ht="21.75" thickBot="1">
      <c r="A1" s="21"/>
      <c r="B1" s="51" t="s">
        <v>62</v>
      </c>
      <c r="C1" s="52"/>
      <c r="D1" s="52"/>
      <c r="E1" s="52"/>
      <c r="F1" s="52"/>
      <c r="G1" s="52"/>
      <c r="H1" s="52"/>
      <c r="I1" s="52"/>
      <c r="J1" s="53"/>
    </row>
    <row r="2" spans="1:10" ht="21.6" thickBot="1">
      <c r="A2" s="22"/>
      <c r="B2" s="54" t="s">
        <v>0</v>
      </c>
      <c r="C2" s="55"/>
      <c r="D2" s="54" t="s">
        <v>1</v>
      </c>
      <c r="E2" s="55"/>
      <c r="F2" s="55"/>
      <c r="G2" s="55"/>
      <c r="H2" s="56"/>
      <c r="I2" s="1" t="s">
        <v>2</v>
      </c>
      <c r="J2" s="2" t="s">
        <v>3</v>
      </c>
    </row>
    <row r="3" spans="1:10" ht="21.6" thickBot="1">
      <c r="A3" s="23"/>
      <c r="B3" s="57" t="s">
        <v>4</v>
      </c>
      <c r="C3" s="58"/>
      <c r="D3" s="57" t="s">
        <v>41</v>
      </c>
      <c r="E3" s="58"/>
      <c r="F3" s="58"/>
      <c r="G3" s="58"/>
      <c r="H3" s="59"/>
      <c r="I3" s="3" t="s">
        <v>5</v>
      </c>
      <c r="J3" s="4">
        <v>0</v>
      </c>
    </row>
    <row r="4" spans="1:10" ht="15">
      <c r="A4" s="60"/>
      <c r="B4" s="61"/>
      <c r="C4" s="61"/>
      <c r="D4" s="62"/>
      <c r="E4" s="62"/>
      <c r="F4" s="62"/>
      <c r="G4" s="62"/>
      <c r="H4" s="62"/>
      <c r="I4" s="61"/>
      <c r="J4" s="63"/>
    </row>
    <row r="5" spans="1:10" ht="3" customHeight="1">
      <c r="A5" s="35"/>
      <c r="B5" s="36"/>
      <c r="C5" s="36"/>
      <c r="D5" s="36"/>
      <c r="E5" s="36"/>
      <c r="F5" s="36"/>
      <c r="G5" s="36"/>
      <c r="H5" s="36"/>
      <c r="I5" s="36"/>
      <c r="J5" s="37"/>
    </row>
    <row r="6" spans="1:10" ht="15.6">
      <c r="A6" s="38" t="s">
        <v>6</v>
      </c>
      <c r="B6" s="39"/>
      <c r="C6" s="39"/>
      <c r="D6" s="39"/>
      <c r="E6" s="39"/>
      <c r="F6" s="39"/>
      <c r="G6" s="39"/>
      <c r="H6" s="39"/>
      <c r="I6" s="39"/>
      <c r="J6" s="40"/>
    </row>
    <row r="7" spans="1:10" ht="15.6">
      <c r="A7" s="41" t="s">
        <v>7</v>
      </c>
      <c r="B7" s="42"/>
      <c r="C7" s="42"/>
      <c r="D7" s="42"/>
      <c r="E7" s="42"/>
      <c r="F7" s="42"/>
      <c r="G7" s="42"/>
      <c r="H7" s="42"/>
      <c r="I7" s="42"/>
      <c r="J7" s="43"/>
    </row>
    <row r="8" spans="1:10" ht="15">
      <c r="A8" s="5" t="s">
        <v>8</v>
      </c>
      <c r="B8" s="64" t="s">
        <v>53</v>
      </c>
      <c r="C8" s="65"/>
      <c r="D8" s="65"/>
      <c r="E8" s="65"/>
      <c r="F8" s="65"/>
      <c r="G8" s="65"/>
      <c r="H8" s="65"/>
      <c r="I8" s="65"/>
      <c r="J8" s="66"/>
    </row>
    <row r="9" spans="1:10" ht="15" customHeight="1">
      <c r="A9" s="24" t="s">
        <v>38</v>
      </c>
      <c r="B9" s="64" t="s">
        <v>54</v>
      </c>
      <c r="C9" s="65"/>
      <c r="D9" s="65"/>
      <c r="E9" s="65"/>
      <c r="F9" s="65"/>
      <c r="G9" s="65"/>
      <c r="H9" s="65"/>
      <c r="I9" s="65"/>
      <c r="J9" s="66"/>
    </row>
    <row r="10" spans="1:10" ht="15">
      <c r="A10" s="24" t="s">
        <v>39</v>
      </c>
      <c r="B10" s="64" t="s">
        <v>55</v>
      </c>
      <c r="C10" s="65"/>
      <c r="D10" s="65"/>
      <c r="E10" s="65"/>
      <c r="F10" s="65"/>
      <c r="G10" s="65"/>
      <c r="H10" s="65"/>
      <c r="I10" s="65"/>
      <c r="J10" s="66"/>
    </row>
    <row r="11" spans="1:10" ht="15">
      <c r="A11" s="5" t="s">
        <v>9</v>
      </c>
      <c r="B11" s="45" t="s">
        <v>67</v>
      </c>
      <c r="C11" s="45"/>
      <c r="D11" s="45"/>
      <c r="E11" s="45"/>
      <c r="F11" s="45"/>
      <c r="G11" s="45"/>
      <c r="H11" s="45"/>
      <c r="I11" s="45"/>
      <c r="J11" s="46"/>
    </row>
    <row r="12" spans="1:10" ht="15">
      <c r="A12" s="5" t="s">
        <v>10</v>
      </c>
      <c r="B12" s="67" t="s">
        <v>51</v>
      </c>
      <c r="C12" s="67"/>
      <c r="D12" s="67"/>
      <c r="E12" s="67"/>
      <c r="F12" s="67"/>
      <c r="G12" s="67"/>
      <c r="H12" s="67"/>
      <c r="I12" s="67"/>
      <c r="J12" s="68"/>
    </row>
    <row r="13" spans="1:10" ht="15.6">
      <c r="A13" s="38" t="s">
        <v>11</v>
      </c>
      <c r="B13" s="39"/>
      <c r="C13" s="39"/>
      <c r="D13" s="39"/>
      <c r="E13" s="39"/>
      <c r="F13" s="39"/>
      <c r="G13" s="39"/>
      <c r="H13" s="39"/>
      <c r="I13" s="39"/>
      <c r="J13" s="40"/>
    </row>
    <row r="14" spans="1:10" ht="27.75" customHeight="1">
      <c r="A14" s="5" t="s">
        <v>12</v>
      </c>
      <c r="B14" s="25">
        <v>3</v>
      </c>
      <c r="C14" s="44" t="str">
        <f>_xlfn.IFERROR(VLOOKUP(B14,'[1]Validacion datos'!A2:B5,2,FALSE),"")</f>
        <v>DESARROLLO PRODUCTIVO</v>
      </c>
      <c r="D14" s="44"/>
      <c r="E14" s="44"/>
      <c r="F14" s="44"/>
      <c r="G14" s="44"/>
      <c r="H14" s="44"/>
      <c r="I14" s="44"/>
      <c r="J14" s="44"/>
    </row>
    <row r="15" spans="1:10" ht="26.25" customHeight="1">
      <c r="A15" s="5" t="s">
        <v>13</v>
      </c>
      <c r="B15" s="8">
        <v>3.5</v>
      </c>
      <c r="C15" s="34" t="str">
        <f>_xlfn.IFERROR(VLOOKUP(B15,'[1]Validacion datos'!A8:B26,2,FALSE),"")</f>
        <v>Estructura productiva sectorial y territorialmente adecuada, integrada competitivamente a la economía global y que aprovecha las oportunidades del mercado local.</v>
      </c>
      <c r="D15" s="34"/>
      <c r="E15" s="34"/>
      <c r="F15" s="34"/>
      <c r="G15" s="34"/>
      <c r="H15" s="34"/>
      <c r="I15" s="34"/>
      <c r="J15" s="34"/>
    </row>
    <row r="16" spans="1:10" ht="34.2" customHeight="1">
      <c r="A16" s="5" t="s">
        <v>14</v>
      </c>
      <c r="B16" s="9" t="s">
        <v>56</v>
      </c>
      <c r="C16" s="34" t="s">
        <v>61</v>
      </c>
      <c r="D16" s="34"/>
      <c r="E16" s="34"/>
      <c r="F16" s="34"/>
      <c r="G16" s="34"/>
      <c r="H16" s="34"/>
      <c r="I16" s="34"/>
      <c r="J16" s="34"/>
    </row>
    <row r="17" spans="1:10" ht="15.6">
      <c r="A17" s="38" t="s">
        <v>15</v>
      </c>
      <c r="B17" s="39"/>
      <c r="C17" s="39"/>
      <c r="D17" s="39"/>
      <c r="E17" s="39"/>
      <c r="F17" s="39"/>
      <c r="G17" s="39"/>
      <c r="H17" s="39"/>
      <c r="I17" s="39"/>
      <c r="J17" s="40"/>
    </row>
    <row r="18" spans="1:10" ht="29.25" customHeight="1">
      <c r="A18" s="5" t="s">
        <v>16</v>
      </c>
      <c r="B18" s="45" t="s">
        <v>65</v>
      </c>
      <c r="C18" s="45"/>
      <c r="D18" s="45"/>
      <c r="E18" s="45"/>
      <c r="F18" s="45"/>
      <c r="G18" s="45"/>
      <c r="H18" s="45"/>
      <c r="I18" s="45"/>
      <c r="J18" s="46"/>
    </row>
    <row r="19" spans="1:10" ht="33" customHeight="1">
      <c r="A19" s="10" t="s">
        <v>17</v>
      </c>
      <c r="B19" s="45" t="s">
        <v>66</v>
      </c>
      <c r="C19" s="45"/>
      <c r="D19" s="45"/>
      <c r="E19" s="45"/>
      <c r="F19" s="45"/>
      <c r="G19" s="45"/>
      <c r="H19" s="45"/>
      <c r="I19" s="45"/>
      <c r="J19" s="46"/>
    </row>
    <row r="20" spans="1:10" ht="34.5" customHeight="1">
      <c r="A20" s="10" t="s">
        <v>18</v>
      </c>
      <c r="B20" s="45" t="s">
        <v>57</v>
      </c>
      <c r="C20" s="45"/>
      <c r="D20" s="45"/>
      <c r="E20" s="45"/>
      <c r="F20" s="45"/>
      <c r="G20" s="45"/>
      <c r="H20" s="45"/>
      <c r="I20" s="45"/>
      <c r="J20" s="46"/>
    </row>
    <row r="21" spans="1:10" ht="63" customHeight="1">
      <c r="A21" s="10" t="s">
        <v>40</v>
      </c>
      <c r="B21" s="45" t="s">
        <v>58</v>
      </c>
      <c r="C21" s="45"/>
      <c r="D21" s="45"/>
      <c r="E21" s="45"/>
      <c r="F21" s="45"/>
      <c r="G21" s="45"/>
      <c r="H21" s="45"/>
      <c r="I21" s="45"/>
      <c r="J21" s="46"/>
    </row>
    <row r="22" spans="1:10" ht="15.6">
      <c r="A22" s="38" t="s">
        <v>19</v>
      </c>
      <c r="B22" s="39"/>
      <c r="C22" s="39"/>
      <c r="D22" s="39"/>
      <c r="E22" s="39"/>
      <c r="F22" s="39"/>
      <c r="G22" s="39"/>
      <c r="H22" s="39"/>
      <c r="I22" s="39"/>
      <c r="J22" s="40"/>
    </row>
    <row r="23" spans="1:10" ht="15.6">
      <c r="A23" s="41" t="s">
        <v>20</v>
      </c>
      <c r="B23" s="42"/>
      <c r="C23" s="42"/>
      <c r="D23" s="42"/>
      <c r="E23" s="42"/>
      <c r="F23" s="42"/>
      <c r="G23" s="42"/>
      <c r="H23" s="42"/>
      <c r="I23" s="42"/>
      <c r="J23" s="43"/>
    </row>
    <row r="24" spans="1:10" ht="15" customHeight="1">
      <c r="A24" s="47" t="s">
        <v>21</v>
      </c>
      <c r="B24" s="48"/>
      <c r="C24" s="49" t="s">
        <v>22</v>
      </c>
      <c r="D24" s="69"/>
      <c r="E24" s="69"/>
      <c r="F24" s="69" t="s">
        <v>23</v>
      </c>
      <c r="G24" s="69"/>
      <c r="H24" s="48"/>
      <c r="I24" s="49" t="s">
        <v>24</v>
      </c>
      <c r="J24" s="50"/>
    </row>
    <row r="25" spans="1:10" ht="15">
      <c r="A25" s="85">
        <v>96161475</v>
      </c>
      <c r="B25" s="86"/>
      <c r="C25" s="73">
        <v>107333747.12</v>
      </c>
      <c r="D25" s="74"/>
      <c r="E25" s="75"/>
      <c r="F25" s="73">
        <v>59215344.29</v>
      </c>
      <c r="G25" s="74"/>
      <c r="H25" s="75"/>
      <c r="I25" s="87">
        <f>+F25/C25</f>
        <v>0.551693627390058</v>
      </c>
      <c r="J25" s="88"/>
    </row>
    <row r="26" spans="1:10" ht="15.6">
      <c r="A26" s="41" t="s">
        <v>25</v>
      </c>
      <c r="B26" s="42"/>
      <c r="C26" s="42"/>
      <c r="D26" s="42"/>
      <c r="E26" s="42"/>
      <c r="F26" s="42"/>
      <c r="G26" s="42"/>
      <c r="H26" s="42"/>
      <c r="I26" s="42"/>
      <c r="J26" s="43"/>
    </row>
    <row r="27" spans="1:10" ht="15">
      <c r="A27" s="6"/>
      <c r="B27"/>
      <c r="C27" s="70" t="s">
        <v>26</v>
      </c>
      <c r="D27" s="71"/>
      <c r="E27" s="70" t="s">
        <v>63</v>
      </c>
      <c r="F27" s="71"/>
      <c r="G27" s="70" t="s">
        <v>64</v>
      </c>
      <c r="H27" s="70"/>
      <c r="I27" s="70" t="s">
        <v>27</v>
      </c>
      <c r="J27" s="72"/>
    </row>
    <row r="28" spans="1:10" ht="41.4">
      <c r="A28" s="11" t="s">
        <v>28</v>
      </c>
      <c r="B28" s="12" t="s">
        <v>29</v>
      </c>
      <c r="C28" s="12" t="s">
        <v>42</v>
      </c>
      <c r="D28" s="12" t="s">
        <v>43</v>
      </c>
      <c r="E28" s="12" t="s">
        <v>45</v>
      </c>
      <c r="F28" s="12" t="s">
        <v>46</v>
      </c>
      <c r="G28" s="12" t="s">
        <v>47</v>
      </c>
      <c r="H28" s="12" t="s">
        <v>48</v>
      </c>
      <c r="I28" s="12" t="s">
        <v>49</v>
      </c>
      <c r="J28" s="13" t="s">
        <v>50</v>
      </c>
    </row>
    <row r="29" spans="1:10" ht="60">
      <c r="A29" s="14" t="s">
        <v>52</v>
      </c>
      <c r="B29" s="15" t="s">
        <v>75</v>
      </c>
      <c r="C29" s="16">
        <v>4</v>
      </c>
      <c r="D29" s="17">
        <v>107333747.12</v>
      </c>
      <c r="E29" s="17">
        <v>2</v>
      </c>
      <c r="F29" s="17">
        <v>59215344.29</v>
      </c>
      <c r="G29" s="18">
        <v>2</v>
      </c>
      <c r="H29" s="17">
        <v>55792891.91</v>
      </c>
      <c r="I29" s="19">
        <f aca="true" t="shared" si="0" ref="I29">IF(G29&gt;0,G29/E29,0)</f>
        <v>1</v>
      </c>
      <c r="J29" s="20">
        <f aca="true" t="shared" si="1" ref="J29">IF(H29&gt;0,H29/F29,0)</f>
        <v>0.942203284958727</v>
      </c>
    </row>
    <row r="30" spans="1:10" ht="15.6">
      <c r="A30" s="38" t="s">
        <v>30</v>
      </c>
      <c r="B30" s="39"/>
      <c r="C30" s="39"/>
      <c r="D30" s="39"/>
      <c r="E30" s="39"/>
      <c r="F30" s="39"/>
      <c r="G30" s="39"/>
      <c r="H30" s="39"/>
      <c r="I30" s="39"/>
      <c r="J30" s="40"/>
    </row>
    <row r="31" spans="1:10" ht="15.6">
      <c r="A31" s="41" t="s">
        <v>31</v>
      </c>
      <c r="B31" s="42"/>
      <c r="C31" s="42"/>
      <c r="D31" s="42"/>
      <c r="E31" s="42"/>
      <c r="F31" s="42"/>
      <c r="G31" s="42"/>
      <c r="H31" s="42"/>
      <c r="I31" s="42"/>
      <c r="J31" s="43"/>
    </row>
    <row r="32" spans="1:10" ht="27" customHeight="1">
      <c r="A32" s="28" t="s">
        <v>32</v>
      </c>
      <c r="B32" s="83" t="s">
        <v>60</v>
      </c>
      <c r="C32" s="83"/>
      <c r="D32" s="83"/>
      <c r="E32" s="83"/>
      <c r="F32" s="83"/>
      <c r="G32" s="83"/>
      <c r="H32" s="83"/>
      <c r="I32" s="83"/>
      <c r="J32" s="83"/>
    </row>
    <row r="33" spans="1:10" ht="48.6" customHeight="1">
      <c r="A33" s="28" t="s">
        <v>33</v>
      </c>
      <c r="B33" s="83" t="s">
        <v>59</v>
      </c>
      <c r="C33" s="83"/>
      <c r="D33" s="83"/>
      <c r="E33" s="83"/>
      <c r="F33" s="83"/>
      <c r="G33" s="83"/>
      <c r="H33" s="83"/>
      <c r="I33" s="83"/>
      <c r="J33" s="83"/>
    </row>
    <row r="34" spans="1:10" ht="193.95" customHeight="1">
      <c r="A34" s="28" t="s">
        <v>34</v>
      </c>
      <c r="B34" s="33" t="s">
        <v>76</v>
      </c>
      <c r="C34" s="33"/>
      <c r="D34" s="33"/>
      <c r="E34" s="33"/>
      <c r="F34" s="33"/>
      <c r="G34" s="33"/>
      <c r="H34" s="33"/>
      <c r="I34" s="33"/>
      <c r="J34" s="33"/>
    </row>
    <row r="35" spans="1:10" ht="289.95" customHeight="1">
      <c r="A35" s="28" t="s">
        <v>34</v>
      </c>
      <c r="B35" s="33" t="s">
        <v>77</v>
      </c>
      <c r="C35" s="33"/>
      <c r="D35" s="33"/>
      <c r="E35" s="33"/>
      <c r="F35" s="33"/>
      <c r="G35" s="33"/>
      <c r="H35" s="33"/>
      <c r="I35" s="33"/>
      <c r="J35" s="33"/>
    </row>
    <row r="36" spans="1:10" ht="108" customHeight="1">
      <c r="A36" s="28" t="s">
        <v>35</v>
      </c>
      <c r="B36" s="84" t="s">
        <v>74</v>
      </c>
      <c r="C36" s="84"/>
      <c r="D36" s="84"/>
      <c r="E36" s="84"/>
      <c r="F36" s="84"/>
      <c r="G36" s="84"/>
      <c r="H36" s="84"/>
      <c r="I36" s="84"/>
      <c r="J36" s="84"/>
    </row>
    <row r="37" spans="1:10" ht="15.6">
      <c r="A37" s="38" t="s">
        <v>36</v>
      </c>
      <c r="B37" s="39"/>
      <c r="C37" s="39"/>
      <c r="D37" s="39"/>
      <c r="E37" s="39"/>
      <c r="F37" s="39"/>
      <c r="G37" s="39"/>
      <c r="H37" s="39"/>
      <c r="I37" s="39"/>
      <c r="J37" s="40"/>
    </row>
    <row r="38" spans="1:10" ht="15.6">
      <c r="A38" s="76" t="s">
        <v>37</v>
      </c>
      <c r="B38" s="77"/>
      <c r="C38" s="77"/>
      <c r="D38" s="77"/>
      <c r="E38" s="77"/>
      <c r="F38" s="77"/>
      <c r="G38" s="77"/>
      <c r="H38" s="77"/>
      <c r="I38" s="77"/>
      <c r="J38" s="78"/>
    </row>
    <row r="39" spans="1:10" ht="15">
      <c r="A39" s="79" t="s">
        <v>73</v>
      </c>
      <c r="B39" s="80"/>
      <c r="C39" s="80"/>
      <c r="D39" s="80"/>
      <c r="E39" s="80"/>
      <c r="F39" s="80"/>
      <c r="G39" s="80"/>
      <c r="H39" s="80"/>
      <c r="I39" s="80"/>
      <c r="J39" s="81"/>
    </row>
    <row r="40" spans="1:10" ht="18.75" customHeight="1">
      <c r="A40" s="26"/>
      <c r="B40" s="26"/>
      <c r="C40" s="26"/>
      <c r="D40" s="26"/>
      <c r="E40" s="26"/>
      <c r="F40" s="26"/>
      <c r="G40" s="26"/>
      <c r="H40" s="26"/>
      <c r="I40" s="26"/>
      <c r="J40" s="26"/>
    </row>
    <row r="41" spans="1:10" ht="15">
      <c r="A41" s="82" t="s">
        <v>44</v>
      </c>
      <c r="B41" s="82"/>
      <c r="C41" s="82"/>
      <c r="D41" s="82"/>
      <c r="E41" s="82"/>
      <c r="F41" s="82"/>
      <c r="G41" s="82"/>
      <c r="H41" s="82"/>
      <c r="I41" s="82"/>
      <c r="J41" s="82"/>
    </row>
  </sheetData>
  <mergeCells count="49">
    <mergeCell ref="A37:J37"/>
    <mergeCell ref="A38:J38"/>
    <mergeCell ref="A39:J39"/>
    <mergeCell ref="A41:J41"/>
    <mergeCell ref="B9:J9"/>
    <mergeCell ref="B10:J10"/>
    <mergeCell ref="B21:J21"/>
    <mergeCell ref="A30:J30"/>
    <mergeCell ref="A31:J31"/>
    <mergeCell ref="B32:J32"/>
    <mergeCell ref="B33:J33"/>
    <mergeCell ref="B36:J36"/>
    <mergeCell ref="A25:B25"/>
    <mergeCell ref="I25:J25"/>
    <mergeCell ref="A26:J26"/>
    <mergeCell ref="C24:E24"/>
    <mergeCell ref="F24:H24"/>
    <mergeCell ref="C27:D27"/>
    <mergeCell ref="G27:H27"/>
    <mergeCell ref="I27:J27"/>
    <mergeCell ref="E27:F27"/>
    <mergeCell ref="C25:E25"/>
    <mergeCell ref="F25:H25"/>
    <mergeCell ref="A4:J4"/>
    <mergeCell ref="B8:J8"/>
    <mergeCell ref="B11:J11"/>
    <mergeCell ref="B12:J12"/>
    <mergeCell ref="A13:J13"/>
    <mergeCell ref="B1:J1"/>
    <mergeCell ref="B2:C2"/>
    <mergeCell ref="D2:H2"/>
    <mergeCell ref="B3:C3"/>
    <mergeCell ref="D3:H3"/>
    <mergeCell ref="B34:J34"/>
    <mergeCell ref="B35:J35"/>
    <mergeCell ref="C15:J15"/>
    <mergeCell ref="A5:J5"/>
    <mergeCell ref="A6:J6"/>
    <mergeCell ref="A7:J7"/>
    <mergeCell ref="C14:J14"/>
    <mergeCell ref="C16:J16"/>
    <mergeCell ref="A17:J17"/>
    <mergeCell ref="B18:J18"/>
    <mergeCell ref="B19:J19"/>
    <mergeCell ref="B20:J20"/>
    <mergeCell ref="A22:J22"/>
    <mergeCell ref="A23:J23"/>
    <mergeCell ref="A24:B24"/>
    <mergeCell ref="I24:J24"/>
  </mergeCells>
  <dataValidations count="16">
    <dataValidation allowBlank="1" showInputMessage="1" showErrorMessage="1" prompt="Monto ejecutado en el trimestre" sqref="H28:H29"/>
    <dataValidation allowBlank="1" showInputMessage="1" showErrorMessage="1" prompt="Meta alcanzada en el trimestre" sqref="G28:G29"/>
    <dataValidation allowBlank="1" showInputMessage="1" showErrorMessage="1" prompt="Monto presupuestado para el producto" sqref="D28:D29 E29:F29 F28"/>
    <dataValidation allowBlank="1" showInputMessage="1" showErrorMessage="1" prompt="Meta anual del indicador" sqref="C28:C29 E28"/>
    <dataValidation allowBlank="1" showInputMessage="1" showErrorMessage="1" prompt="Nombre del indicador" sqref="B28:B29"/>
    <dataValidation allowBlank="1" showInputMessage="1" showErrorMessage="1" prompt="Nombre de cada producto" sqref="A28:A29"/>
    <dataValidation allowBlank="1" showInputMessage="1" showErrorMessage="1" prompt="¿En qué consiste el programa?" sqref="B19:J19"/>
    <dataValidation allowBlank="1" showInputMessage="1" showErrorMessage="1" prompt="Presupuesto del programa" sqref="A25:C25 F25"/>
    <dataValidation allowBlank="1" showInputMessage="1" showErrorMessage="1" prompt="Oportunidades de mejora identificadas" sqref="A39:J40"/>
    <dataValidation allowBlank="1" showInputMessage="1" showErrorMessage="1" prompt="De existir desvío, explicar razones." sqref="B36:J36"/>
    <dataValidation allowBlank="1" showInputMessage="1" showErrorMessage="1" prompt="¿En qué consiste el producto? su objetivo" sqref="B33:J33"/>
    <dataValidation allowBlank="1" showInputMessage="1" showErrorMessage="1" prompt="Nombre del producto" sqref="B32:J32"/>
    <dataValidation allowBlank="1" showInputMessage="1" showErrorMessage="1" prompt="¿A quién va dirigido el programa?, ¿qué característica tiene esta población que requiere ser beneficiada?" sqref="B20:J20"/>
    <dataValidation allowBlank="1" showInputMessage="1" prompt="Nombre del capítulo" sqref="B8:J10"/>
    <dataValidation allowBlank="1" sqref="A8"/>
    <dataValidation allowBlank="1" showInputMessage="1" showErrorMessage="1" prompt="1. Describir lo plasmado en el presupuesto_x000a_2. Describir lo alcanzado en términos financieros y de producción " sqref="B34"/>
  </dataValidations>
  <printOptions horizontalCentered="1"/>
  <pageMargins left="0.31496062992125984" right="0.31496062992125984" top="0.5905511811023623" bottom="0.4724409448818898" header="0.31496062992125984" footer="0.31496062992125984"/>
  <pageSetup fitToHeight="2" fitToWidth="1" horizontalDpi="600" verticalDpi="600" orientation="portrait" scale="72" r:id="rId3"/>
  <drawing r:id="rId2"/>
  <tableParts>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9D1BEB-BE9C-481C-B50A-7D976520C519}">
  <dimension ref="D3:H9"/>
  <sheetViews>
    <sheetView workbookViewId="0" topLeftCell="A1">
      <selection activeCell="H9" sqref="H9"/>
    </sheetView>
  </sheetViews>
  <sheetFormatPr defaultColWidth="11.421875" defaultRowHeight="15"/>
  <cols>
    <col min="4" max="5" width="17.8515625" style="0" customWidth="1"/>
    <col min="6" max="6" width="12.7109375" style="0" bestFit="1" customWidth="1"/>
    <col min="7" max="7" width="16.7109375" style="0" customWidth="1"/>
    <col min="8" max="8" width="12.28125" style="0" bestFit="1" customWidth="1"/>
  </cols>
  <sheetData>
    <row r="3" spans="5:6" ht="15">
      <c r="E3" s="27"/>
      <c r="F3" s="27"/>
    </row>
    <row r="4" spans="5:6" ht="15">
      <c r="E4" s="27"/>
      <c r="F4" s="27"/>
    </row>
    <row r="5" spans="5:6" ht="15">
      <c r="E5" s="27"/>
      <c r="F5" s="27"/>
    </row>
    <row r="6" spans="4:8" ht="15">
      <c r="D6" s="89" t="s">
        <v>70</v>
      </c>
      <c r="E6" s="89"/>
      <c r="G6" s="89" t="s">
        <v>71</v>
      </c>
      <c r="H6" s="89"/>
    </row>
    <row r="7" spans="4:8" ht="15">
      <c r="D7" s="29" t="s">
        <v>68</v>
      </c>
      <c r="E7" s="30">
        <v>28907406.59</v>
      </c>
      <c r="G7" s="29" t="s">
        <v>68</v>
      </c>
      <c r="H7" s="30">
        <v>19013028.9</v>
      </c>
    </row>
    <row r="8" spans="4:8" ht="15">
      <c r="D8" s="29" t="s">
        <v>69</v>
      </c>
      <c r="E8" s="30">
        <v>30307937.7</v>
      </c>
      <c r="G8" s="29" t="s">
        <v>69</v>
      </c>
      <c r="H8" s="30">
        <v>36779863.01</v>
      </c>
    </row>
    <row r="9" spans="4:8" ht="15">
      <c r="D9" s="31" t="s">
        <v>72</v>
      </c>
      <c r="E9" s="32">
        <f>SUM(E7:E8)</f>
        <v>59215344.29</v>
      </c>
      <c r="G9" s="31" t="s">
        <v>72</v>
      </c>
      <c r="H9" s="32">
        <f>SUM(H7:H8)</f>
        <v>55792891.91</v>
      </c>
    </row>
  </sheetData>
  <mergeCells count="2">
    <mergeCell ref="D6:E6"/>
    <mergeCell ref="G6:H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 Espaillat A.</dc:creator>
  <cp:keywords/>
  <dc:description/>
  <cp:lastModifiedBy>Cynthia Joselyn Mañan Baez</cp:lastModifiedBy>
  <cp:lastPrinted>2024-01-10T13:18:38Z</cp:lastPrinted>
  <dcterms:created xsi:type="dcterms:W3CDTF">2021-03-22T15:50:10Z</dcterms:created>
  <dcterms:modified xsi:type="dcterms:W3CDTF">2024-01-10T16:17:40Z</dcterms:modified>
  <cp:category/>
  <cp:version/>
  <cp:contentType/>
  <cp:contentStatus/>
</cp:coreProperties>
</file>