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manan\Desktop\COPIA DE DATOS\COPIA DE DATOS\ODAC\Documentos Portal de Transparencia\Planificación y Desarrollo\Informes Físicos Financieros (DIGEPRES)\Convertidos a OCR\"/>
    </mc:Choice>
  </mc:AlternateContent>
  <xr:revisionPtr revIDLastSave="0" documentId="8_{B4235053-44A0-4591-8CAF-F51F8E072CBE}" xr6:coauthVersionLast="47" xr6:coauthVersionMax="47" xr10:uidLastSave="{00000000-0000-0000-0000-000000000000}"/>
  <bookViews>
    <workbookView xWindow="-108" yWindow="-108" windowWidth="23256" windowHeight="12576" xr2:uid="{4338FEAE-DB8E-4C02-BE6D-DDC1311F061E}"/>
  </bookViews>
  <sheets>
    <sheet name="Semestre 2 - 2023" sheetId="1" r:id="rId1"/>
    <sheet name="Hoja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2" l="1"/>
  <c r="E9" i="2"/>
  <c r="J29" i="1" l="1"/>
  <c r="I29" i="1"/>
  <c r="I25" i="1"/>
  <c r="C14" i="1" l="1"/>
  <c r="C15" i="1"/>
</calcChain>
</file>

<file path=xl/sharedStrings.xml><?xml version="1.0" encoding="utf-8"?>
<sst xmlns="http://schemas.openxmlformats.org/spreadsheetml/2006/main" count="82" uniqueCount="78">
  <si>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</si>
  <si>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</si>
  <si>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</si>
  <si>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</si>
  <si>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</si>
  <si>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</si>
  <si>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</si>
  <si>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</si>
  <si>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</si>
  <si>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</si>
  <si>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</si>
  <si>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</si>
  <si>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</si>
  <si>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</si>
  <si>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</si>
  <si>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</si>
  <si>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</si>
  <si>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</si>
  <si>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</si>
  <si>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</si>
  <si>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</si>
  <si>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</si>
  <si>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</si>
  <si>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</si>
  <si>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</si>
  <si>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</si>
  <si>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</si>
  <si>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</si>
  <si>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</si>
  <si>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</si>
  <si>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</si>
  <si>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</si>
  <si>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</si>
  <si>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</si>
  <si>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</si>
  <si>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</si>
  <si>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</si>
  <si>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</si>
  <si>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</si>
  <si>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</si>
  <si>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</si>
  <si>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</si>
  <si>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</si>
  <si>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</si>
  <si>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</si>
  <si>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</si>
  <si>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</si>
  <si>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</si>
  <si>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</si>
  <si>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</si>
  <si>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</si>
  <si>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</si>
  <si>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6259-Servicios de acreditacion, a los organismos evaluadores de la conformidad de bienes, productos y servicios del sector productivo</t>
  </si>
  <si>
    <t>5172 - Organismo Dominicano de Acreditación</t>
  </si>
  <si>
    <t>01 - Organismo Dominicano de Acreditación</t>
  </si>
  <si>
    <t>0001 - Organismo Dominicano de Acreditación</t>
  </si>
  <si>
    <t>3.5.2</t>
  </si>
  <si>
    <t>Estructura productiva nacional y consumidores</t>
  </si>
  <si>
    <t>Fortalecimiento de la capacidad competitiva de las entidades publicas y provadas que se dedican a la evaluavion de la conformidad, mediante el cumplimeinto de los requisitos de los estandares de calidad y seguridad exigidos en los mercados internacionales, impactando positivamente en el aumento de la calidad y las exportaciones de los productos y servicios dominicanos en los diferentes mercados, a traves de la reduccion de las barreras comerciales.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</si>
  <si>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</si>
  <si>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</si>
  <si>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</si>
  <si>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Informe de Evaluación Semestral de las Metas Físicas-Financieras</t>
  </si>
  <si>
    <t xml:space="preserve"> Programación Semestral</t>
  </si>
  <si>
    <t>Ejecución Semestral</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</si>
  <si>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</si>
  <si>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</si>
  <si>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 </t>
  </si>
  <si>
    <t>3er</t>
  </si>
  <si>
    <t>4to.</t>
  </si>
  <si>
    <t>Programación 2do. Semestre 2023</t>
  </si>
  <si>
    <t>Ejecución 2do. Semestre 2023</t>
  </si>
  <si>
    <t>Total</t>
  </si>
  <si>
    <t>N/A</t>
  </si>
  <si>
    <t xml:space="preserve">Ejecución Física 
La ejecución física fue igual a la programada. 
Ejecución Financiera 
La ejecución financiera fue inferior a la programada debido a que no se ha podido realizar el pago de alquiler mensual de las oficinas de la institución, correspondiente al referido semestre, en un 5.72% aproximadamente. </t>
  </si>
  <si>
    <t>Cantidad de acreditaciones otorgadas</t>
  </si>
  <si>
    <t>El Director Ejecutivo del Organismo Dominicano de acreditación y la directora técnica interina, participaron de la 31ª Asamblea General de la Cooperación Interamericana de Acreditación (IAAC) en Manaus, Brasil; una jornada de siete días de reuniones con los comités y subcomités de acreditación.
El reconocimiento internacional fue ratificado para los alcances de acreditación en: laboratorio de ensayos (Norma ISO/IEC 17025:2017), laboratorio de calibración (Norma ISO/IEC 17025:2017) y organismos de inspección (Norma ISO/IEC 17020:2012). Esta decisión fue tomada por unanimidad por el Grupo del Reconocimiento Multilateral (MLA) en la 31va. Asamblea General de la Cooperación Interamericana de Acreditación (IAAC).
Durante el trimestre se realizaron diversas visitas a instituciones de interés para establecer acuerdos, estas instituciones fueron: IDECOOP, Ministerio de Agricultura estas instituciones cuentan con infraestructura física y humana, procesos acreditables y la intención de aportar al fortalecimiento de las Infraestructura de la calidad.</t>
  </si>
  <si>
    <t xml:space="preserve">
Los diferentes Organismos de Evaluación de la conformidad (OEC) que fueron evaluados en este trimestre se encuentran realizando las actividades posteriores como lo son: Elaboración de planes de acciones correctivas para el cierre de las no conformidades detectadas durante la evaluación in situ e implementación de plan de acciones correctiva.
La institución entregó (02) nuevos certificados de acreditación, a los Organismos de Evaluación de Conformidad al Instituto Nacional de los Derechos del Consumidor (PROCONSUMIDOR), Fundación CI-ATABEY, este último se convierte en el  único Organismo verificador de gases de efecto invernadero bajo el esquema de compensación y reducción de carbono de la aviación civil internacional (CORSIA), dando cumplimiento a algunos de los compromisos asumidos en el acuerdo de París suscrito por el Instituto Dominicano de Aviación Civil (IDAC) en el año 2016.
En el año 2023 el Organismo Dominicano de Acreditación realizo (03) nuevas evaluaciones in situ para garantizar que los Organismos de Evaluación de la Conformidad (OEC) acreditados mantengan su competencia técnica basada en la cual se le otorgó la acreditación y en cumplimiento del programa anual de acreditación se procedió a darle seguimiento a los siguientes OEC:  
•	Laboratorio de la Junta Agroempresarial Dominicana (JAD).
•	Instituto de Innovación en Biotecnología e Industria (IIBI).
•	Yeal Calibraciones.
Fueron sometidos a un proceso de testificación (02) nuevos evaluadores con la finalidad de su ascenso a evaluadores líderes. Dichas testificaciones fueron realizadas por Evaluadores lideres cualificados de Costa Rica y Colombia. Con estos ascensos seguiremos haciendo historia y fortaleciendo nuestra infraestructura de calidad, ya que contaremos con tres evaluadores líderes nacionales y dentro de estos tres la primera evaluadora líder de la República Dominicana.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</si>
</sst>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0" fontId="9" fillId="0" borderId="22" xfId="0" applyFont="1" applyBorder="1" applyAlignment="1" applyProtection="1">
      <alignment vertical="center" wrapText="1"/>
      <protection locked="0"/>
    </xf>
    <xf numFmtId="0" fontId="0" fillId="0" borderId="22" xfId="0" applyBorder="1"/>
    <xf numFmtId="4" fontId="0" fillId="0" borderId="22" xfId="0" applyNumberFormat="1" applyBorder="1"/>
    <xf numFmtId="0" fontId="2" fillId="0" borderId="22" xfId="0" applyFont="1" applyBorder="1"/>
    <xf numFmtId="4" fontId="2" fillId="0" borderId="22" xfId="0" applyNumberFormat="1" applyFont="1" applyBorder="1"/>
    <xf numFmtId="0" fontId="21" fillId="0" borderId="22" xfId="0" applyFont="1" applyBorder="1" applyAlignment="1" applyProtection="1">
      <alignment horizontal="left" vertical="top" wrapText="1"/>
      <protection locked="0"/>
    </xf>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6" borderId="22"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22" xfId="0" applyFont="1" applyBorder="1" applyAlignment="1" applyProtection="1">
      <alignment horizontal="left" vertical="center" wrapText="1"/>
      <protection locked="0"/>
    </xf>
    <xf numFmtId="0" fontId="21" fillId="9" borderId="22"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0" fillId="0" borderId="22" xfId="0" applyBorder="1" applyAlignment="1">
      <alignment horizont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tabColor rgb="FFFFFF00"/>
    <pageSetUpPr fitToPage="1"/>
  </sheetPr>
  <dimension ref="A1:J41"/>
  <sheetViews>
    <sheetView tabSelected="1" view="pageBreakPreview" topLeftCell="A3" zoomScale="85" zoomScaleNormal="85" zoomScaleSheetLayoutView="85" workbookViewId="0">
      <selection activeCell="L6" sqref="L6"/>
    </sheetView>
  </sheetViews>
  <sheetFormatPr baseColWidth="10" defaultRowHeight="14.4" x14ac:dyDescent="0.3"/>
  <cols>
    <col min="1" max="1" width="23" style="7" customWidth="1"/>
    <col min="2" max="10" width="12.77734375" style="7" customWidth="1"/>
  </cols>
  <sheetData>
    <row r="1" spans="1:10" ht="21.6" thickBot="1" x14ac:dyDescent="0.35">
      <c r="A1" s="21"/>
      <c r="B1" s="51" t="s">
        <v>62</v>
      </c>
      <c r="C1" s="52"/>
      <c r="D1" s="52"/>
      <c r="E1" s="52"/>
      <c r="F1" s="52"/>
      <c r="G1" s="52"/>
      <c r="H1" s="52"/>
      <c r="I1" s="52"/>
      <c r="J1" s="53"/>
    </row>
    <row r="2" spans="1:10" ht="21.6" thickBot="1" x14ac:dyDescent="0.35">
      <c r="A2" s="22"/>
      <c r="B2" s="54" t="s">
        <v>0</v>
      </c>
      <c r="C2" s="55"/>
      <c r="D2" s="54" t="s">
        <v>1</v>
      </c>
      <c r="E2" s="55"/>
      <c r="F2" s="55"/>
      <c r="G2" s="55"/>
      <c r="H2" s="56"/>
      <c r="I2" s="1" t="s">
        <v>2</v>
      </c>
      <c r="J2" s="2" t="s">
        <v>3</v>
      </c>
    </row>
    <row r="3" spans="1:10" ht="21.6" thickBot="1" x14ac:dyDescent="0.35">
      <c r="A3" s="23"/>
      <c r="B3" s="57" t="s">
        <v>4</v>
      </c>
      <c r="C3" s="58"/>
      <c r="D3" s="57" t="s">
        <v>41</v>
      </c>
      <c r="E3" s="58"/>
      <c r="F3" s="58"/>
      <c r="G3" s="58"/>
      <c r="H3" s="59"/>
      <c r="I3" s="3" t="s">
        <v>5</v>
      </c>
      <c r="J3" s="4">
        <v>0</v>
      </c>
    </row>
    <row r="4" spans="1:10" x14ac:dyDescent="0.3">
      <c r="A4" s="60"/>
      <c r="B4" s="61"/>
      <c r="C4" s="61"/>
      <c r="D4" s="62"/>
      <c r="E4" s="62"/>
      <c r="F4" s="62"/>
      <c r="G4" s="62"/>
      <c r="H4" s="62"/>
      <c r="I4" s="61"/>
      <c r="J4" s="63"/>
    </row>
    <row r="5" spans="1:10" ht="3" customHeight="1" x14ac:dyDescent="0.3">
      <c r="A5" s="35"/>
      <c r="B5" s="36"/>
      <c r="C5" s="36"/>
      <c r="D5" s="36"/>
      <c r="E5" s="36"/>
      <c r="F5" s="36"/>
      <c r="G5" s="36"/>
      <c r="H5" s="36"/>
      <c r="I5" s="36"/>
      <c r="J5" s="37"/>
    </row>
    <row r="6" spans="1:10" ht="15.6" x14ac:dyDescent="0.3">
      <c r="A6" s="38" t="s">
        <v>6</v>
      </c>
      <c r="B6" s="39"/>
      <c r="C6" s="39"/>
      <c r="D6" s="39"/>
      <c r="E6" s="39"/>
      <c r="F6" s="39"/>
      <c r="G6" s="39"/>
      <c r="H6" s="39"/>
      <c r="I6" s="39"/>
      <c r="J6" s="40"/>
    </row>
    <row r="7" spans="1:10" ht="15.6" x14ac:dyDescent="0.3">
      <c r="A7" s="41" t="s">
        <v>7</v>
      </c>
      <c r="B7" s="42"/>
      <c r="C7" s="42"/>
      <c r="D7" s="42"/>
      <c r="E7" s="42"/>
      <c r="F7" s="42"/>
      <c r="G7" s="42"/>
      <c r="H7" s="42"/>
      <c r="I7" s="42"/>
      <c r="J7" s="43"/>
    </row>
    <row r="8" spans="1:10" x14ac:dyDescent="0.3">
      <c r="A8" s="5" t="s">
        <v>8</v>
      </c>
      <c r="B8" s="64" t="s">
        <v>53</v>
      </c>
      <c r="C8" s="65"/>
      <c r="D8" s="65"/>
      <c r="E8" s="65"/>
      <c r="F8" s="65"/>
      <c r="G8" s="65"/>
      <c r="H8" s="65"/>
      <c r="I8" s="65"/>
      <c r="J8" s="66"/>
    </row>
    <row r="9" spans="1:10" ht="15" customHeight="1" x14ac:dyDescent="0.3">
      <c r="A9" s="24" t="s">
        <v>38</v>
      </c>
      <c r="B9" s="64" t="s">
        <v>54</v>
      </c>
      <c r="C9" s="65"/>
      <c r="D9" s="65"/>
      <c r="E9" s="65"/>
      <c r="F9" s="65"/>
      <c r="G9" s="65"/>
      <c r="H9" s="65"/>
      <c r="I9" s="65"/>
      <c r="J9" s="66"/>
    </row>
    <row r="10" spans="1:10" x14ac:dyDescent="0.3">
      <c r="A10" s="24" t="s">
        <v>39</v>
      </c>
      <c r="B10" s="64" t="s">
        <v>55</v>
      </c>
      <c r="C10" s="65"/>
      <c r="D10" s="65"/>
      <c r="E10" s="65"/>
      <c r="F10" s="65"/>
      <c r="G10" s="65"/>
      <c r="H10" s="65"/>
      <c r="I10" s="65"/>
      <c r="J10" s="66"/>
    </row>
    <row r="11" spans="1:10" x14ac:dyDescent="0.3">
      <c r="A11" s="5" t="s">
        <v>9</v>
      </c>
      <c r="B11" s="45" t="s">
        <v>67</v>
      </c>
      <c r="C11" s="45"/>
      <c r="D11" s="45"/>
      <c r="E11" s="45"/>
      <c r="F11" s="45"/>
      <c r="G11" s="45"/>
      <c r="H11" s="45"/>
      <c r="I11" s="45"/>
      <c r="J11" s="46"/>
    </row>
    <row r="12" spans="1:10" x14ac:dyDescent="0.3">
      <c r="A12" s="5" t="s">
        <v>10</v>
      </c>
      <c r="B12" s="67" t="s">
        <v>51</v>
      </c>
      <c r="C12" s="67"/>
      <c r="D12" s="67"/>
      <c r="E12" s="67"/>
      <c r="F12" s="67"/>
      <c r="G12" s="67"/>
      <c r="H12" s="67"/>
      <c r="I12" s="67"/>
      <c r="J12" s="68"/>
    </row>
    <row r="13" spans="1:10" ht="15.6" x14ac:dyDescent="0.3">
      <c r="A13" s="38" t="s">
        <v>11</v>
      </c>
      <c r="B13" s="39"/>
      <c r="C13" s="39"/>
      <c r="D13" s="39"/>
      <c r="E13" s="39"/>
      <c r="F13" s="39"/>
      <c r="G13" s="39"/>
      <c r="H13" s="39"/>
      <c r="I13" s="39"/>
      <c r="J13" s="40"/>
    </row>
    <row r="14" spans="1:10" ht="27.75" customHeight="1" x14ac:dyDescent="0.3">
      <c r="A14" s="5" t="s">
        <v>12</v>
      </c>
      <c r="B14" s="25">
        <v>3</v>
      </c>
      <c r="C14" s="44" t="str">
        <f>IFERROR(VLOOKUP(B14,'[1]Validacion datos'!A2:B5,2,FALSE),"")</f>
        <v>DESARROLLO PRODUCTIVO</v>
      </c>
      <c r="D14" s="44"/>
      <c r="E14" s="44"/>
      <c r="F14" s="44"/>
      <c r="G14" s="44"/>
      <c r="H14" s="44"/>
      <c r="I14" s="44"/>
      <c r="J14" s="44"/>
    </row>
    <row r="15" spans="1:10" ht="26.25" customHeight="1" x14ac:dyDescent="0.3">
      <c r="A15" s="5" t="s">
        <v>13</v>
      </c>
      <c r="B15" s="8">
        <v>3.5</v>
      </c>
      <c r="C15" s="34" t="str">
        <f>IFERROR(VLOOKUP(B15,'[1]Validacion datos'!A8:B26,2,FALSE),"")</f>
        <v>Estructura productiva sectorial y territorialmente adecuada, integrada competitivamente a la economía global y que aprovecha las oportunidades del mercado local.</v>
      </c>
      <c r="D15" s="34"/>
      <c r="E15" s="34"/>
      <c r="F15" s="34"/>
      <c r="G15" s="34"/>
      <c r="H15" s="34"/>
      <c r="I15" s="34"/>
      <c r="J15" s="34"/>
    </row>
    <row r="16" spans="1:10" ht="34.200000000000003" customHeight="1" x14ac:dyDescent="0.3">
      <c r="A16" s="5" t="s">
        <v>14</v>
      </c>
      <c r="B16" s="9" t="s">
        <v>56</v>
      </c>
      <c r="C16" s="34" t="s">
        <v>61</v>
      </c>
      <c r="D16" s="34"/>
      <c r="E16" s="34"/>
      <c r="F16" s="34"/>
      <c r="G16" s="34"/>
      <c r="H16" s="34"/>
      <c r="I16" s="34"/>
      <c r="J16" s="34"/>
    </row>
    <row r="17" spans="1:10" ht="15.6" x14ac:dyDescent="0.3">
      <c r="A17" s="38" t="s">
        <v>15</v>
      </c>
      <c r="B17" s="39"/>
      <c r="C17" s="39"/>
      <c r="D17" s="39"/>
      <c r="E17" s="39"/>
      <c r="F17" s="39"/>
      <c r="G17" s="39"/>
      <c r="H17" s="39"/>
      <c r="I17" s="39"/>
      <c r="J17" s="40"/>
    </row>
    <row r="18" spans="1:10" ht="29.25" customHeight="1" x14ac:dyDescent="0.3">
      <c r="A18" s="5" t="s">
        <v>16</v>
      </c>
      <c r="B18" s="45" t="s">
        <v>65</v>
      </c>
      <c r="C18" s="45"/>
      <c r="D18" s="45"/>
      <c r="E18" s="45"/>
      <c r="F18" s="45"/>
      <c r="G18" s="45"/>
      <c r="H18" s="45"/>
      <c r="I18" s="45"/>
      <c r="J18" s="46"/>
    </row>
    <row r="19" spans="1:10" ht="33" customHeight="1" x14ac:dyDescent="0.3">
      <c r="A19" s="10" t="s">
        <v>17</v>
      </c>
      <c r="B19" s="45" t="s">
        <v>66</v>
      </c>
      <c r="C19" s="45"/>
      <c r="D19" s="45"/>
      <c r="E19" s="45"/>
      <c r="F19" s="45"/>
      <c r="G19" s="45"/>
      <c r="H19" s="45"/>
      <c r="I19" s="45"/>
      <c r="J19" s="46"/>
    </row>
    <row r="20" spans="1:10" ht="34.5" customHeight="1" x14ac:dyDescent="0.3">
      <c r="A20" s="10" t="s">
        <v>18</v>
      </c>
      <c r="B20" s="45" t="s">
        <v>57</v>
      </c>
      <c r="C20" s="45"/>
      <c r="D20" s="45"/>
      <c r="E20" s="45"/>
      <c r="F20" s="45"/>
      <c r="G20" s="45"/>
      <c r="H20" s="45"/>
      <c r="I20" s="45"/>
      <c r="J20" s="46"/>
    </row>
    <row r="21" spans="1:10" ht="63" customHeight="1" x14ac:dyDescent="0.3">
      <c r="A21" s="10" t="s">
        <v>40</v>
      </c>
      <c r="B21" s="45" t="s">
        <v>58</v>
      </c>
      <c r="C21" s="45"/>
      <c r="D21" s="45"/>
      <c r="E21" s="45"/>
      <c r="F21" s="45"/>
      <c r="G21" s="45"/>
      <c r="H21" s="45"/>
      <c r="I21" s="45"/>
      <c r="J21" s="46"/>
    </row>
    <row r="22" spans="1:10" ht="15.6" x14ac:dyDescent="0.3">
      <c r="A22" s="38" t="s">
        <v>19</v>
      </c>
      <c r="B22" s="39"/>
      <c r="C22" s="39"/>
      <c r="D22" s="39"/>
      <c r="E22" s="39"/>
      <c r="F22" s="39"/>
      <c r="G22" s="39"/>
      <c r="H22" s="39"/>
      <c r="I22" s="39"/>
      <c r="J22" s="40"/>
    </row>
    <row r="23" spans="1:10" ht="15.6" x14ac:dyDescent="0.3">
      <c r="A23" s="41" t="s">
        <v>20</v>
      </c>
      <c r="B23" s="42"/>
      <c r="C23" s="42"/>
      <c r="D23" s="42"/>
      <c r="E23" s="42"/>
      <c r="F23" s="42"/>
      <c r="G23" s="42"/>
      <c r="H23" s="42"/>
      <c r="I23" s="42"/>
      <c r="J23" s="43"/>
    </row>
    <row r="24" spans="1:10" ht="15" customHeight="1" x14ac:dyDescent="0.3">
      <c r="A24" s="47" t="s">
        <v>21</v>
      </c>
      <c r="B24" s="48"/>
      <c r="C24" s="49" t="s">
        <v>22</v>
      </c>
      <c r="D24" s="69"/>
      <c r="E24" s="69"/>
      <c r="F24" s="69" t="s">
        <v>23</v>
      </c>
      <c r="G24" s="69"/>
      <c r="H24" s="48"/>
      <c r="I24" s="49" t="s">
        <v>24</v>
      </c>
      <c r="J24" s="50"/>
    </row>
    <row r="25" spans="1:10" x14ac:dyDescent="0.3">
      <c r="A25" s="85">
        <v>96161475</v>
      </c>
      <c r="B25" s="86"/>
      <c r="C25" s="73">
        <v>107333747.12</v>
      </c>
      <c r="D25" s="74"/>
      <c r="E25" s="75"/>
      <c r="F25" s="73">
        <v>59215344.289999999</v>
      </c>
      <c r="G25" s="74"/>
      <c r="H25" s="75"/>
      <c r="I25" s="87">
        <f>+F25/C25</f>
        <v>0.55169362739005801</v>
      </c>
      <c r="J25" s="88"/>
    </row>
    <row r="26" spans="1:10" ht="15.6" x14ac:dyDescent="0.3">
      <c r="A26" s="41" t="s">
        <v>25</v>
      </c>
      <c r="B26" s="42"/>
      <c r="C26" s="42"/>
      <c r="D26" s="42"/>
      <c r="E26" s="42"/>
      <c r="F26" s="42"/>
      <c r="G26" s="42"/>
      <c r="H26" s="42"/>
      <c r="I26" s="42"/>
      <c r="J26" s="43"/>
    </row>
    <row r="27" spans="1:10" x14ac:dyDescent="0.3">
      <c r="A27" s="6"/>
      <c r="B27"/>
      <c r="C27" s="70" t="s">
        <v>26</v>
      </c>
      <c r="D27" s="71"/>
      <c r="E27" s="70" t="s">
        <v>63</v>
      </c>
      <c r="F27" s="71"/>
      <c r="G27" s="70" t="s">
        <v>64</v>
      </c>
      <c r="H27" s="70"/>
      <c r="I27" s="70" t="s">
        <v>27</v>
      </c>
      <c r="J27" s="72"/>
    </row>
    <row r="28" spans="1:10" ht="41.4" x14ac:dyDescent="0.3">
      <c r="A28" s="11" t="s">
        <v>28</v>
      </c>
      <c r="B28" s="12" t="s">
        <v>29</v>
      </c>
      <c r="C28" s="12" t="s">
        <v>42</v>
      </c>
      <c r="D28" s="12" t="s">
        <v>43</v>
      </c>
      <c r="E28" s="12" t="s">
        <v>45</v>
      </c>
      <c r="F28" s="12" t="s">
        <v>46</v>
      </c>
      <c r="G28" s="12" t="s">
        <v>47</v>
      </c>
      <c r="H28" s="12" t="s">
        <v>48</v>
      </c>
      <c r="I28" s="12" t="s">
        <v>49</v>
      </c>
      <c r="J28" s="13" t="s">
        <v>50</v>
      </c>
    </row>
    <row r="29" spans="1:10" ht="60" x14ac:dyDescent="0.3">
      <c r="A29" s="14" t="s">
        <v>52</v>
      </c>
      <c r="B29" s="15" t="s">
        <v>75</v>
      </c>
      <c r="C29" s="16">
        <v>4</v>
      </c>
      <c r="D29" s="17">
        <v>107333747.12</v>
      </c>
      <c r="E29" s="17">
        <v>2</v>
      </c>
      <c r="F29" s="17">
        <v>59215344.289999999</v>
      </c>
      <c r="G29" s="18">
        <v>2</v>
      </c>
      <c r="H29" s="17">
        <v>55792891.909999996</v>
      </c>
      <c r="I29" s="19">
        <f t="shared" ref="I29" si="0">IF(G29&gt;0,G29/E29,0)</f>
        <v>1</v>
      </c>
      <c r="J29" s="20">
        <f t="shared" ref="J29" si="1">IF(H29&gt;0,H29/F29,0)</f>
        <v>0.94220328495872696</v>
      </c>
    </row>
    <row r="30" spans="1:10" ht="15.6" x14ac:dyDescent="0.3">
      <c r="A30" s="38" t="s">
        <v>30</v>
      </c>
      <c r="B30" s="39"/>
      <c r="C30" s="39"/>
      <c r="D30" s="39"/>
      <c r="E30" s="39"/>
      <c r="F30" s="39"/>
      <c r="G30" s="39"/>
      <c r="H30" s="39"/>
      <c r="I30" s="39"/>
      <c r="J30" s="40"/>
    </row>
    <row r="31" spans="1:10" ht="15.6" x14ac:dyDescent="0.3">
      <c r="A31" s="41" t="s">
        <v>31</v>
      </c>
      <c r="B31" s="42"/>
      <c r="C31" s="42"/>
      <c r="D31" s="42"/>
      <c r="E31" s="42"/>
      <c r="F31" s="42"/>
      <c r="G31" s="42"/>
      <c r="H31" s="42"/>
      <c r="I31" s="42"/>
      <c r="J31" s="43"/>
    </row>
    <row r="32" spans="1:10" ht="27" customHeight="1" x14ac:dyDescent="0.3">
      <c r="A32" s="28" t="s">
        <v>32</v>
      </c>
      <c r="B32" s="83" t="s">
        <v>60</v>
      </c>
      <c r="C32" s="83"/>
      <c r="D32" s="83"/>
      <c r="E32" s="83"/>
      <c r="F32" s="83"/>
      <c r="G32" s="83"/>
      <c r="H32" s="83"/>
      <c r="I32" s="83"/>
      <c r="J32" s="83"/>
    </row>
    <row r="33" spans="1:10" ht="48.6" customHeight="1" x14ac:dyDescent="0.3">
      <c r="A33" s="28" t="s">
        <v>33</v>
      </c>
      <c r="B33" s="83" t="s">
        <v>59</v>
      </c>
      <c r="C33" s="83"/>
      <c r="D33" s="83"/>
      <c r="E33" s="83"/>
      <c r="F33" s="83"/>
      <c r="G33" s="83"/>
      <c r="H33" s="83"/>
      <c r="I33" s="83"/>
      <c r="J33" s="83"/>
    </row>
    <row r="34" spans="1:10" ht="193.95" customHeight="1" x14ac:dyDescent="0.3">
      <c r="A34" s="28" t="s">
        <v>34</v>
      </c>
      <c r="B34" s="33" t="s">
        <v>76</v>
      </c>
      <c r="C34" s="33"/>
      <c r="D34" s="33"/>
      <c r="E34" s="33"/>
      <c r="F34" s="33"/>
      <c r="G34" s="33"/>
      <c r="H34" s="33"/>
      <c r="I34" s="33"/>
      <c r="J34" s="33"/>
    </row>
    <row r="35" spans="1:10" ht="289.95" customHeight="1" x14ac:dyDescent="0.3">
      <c r="A35" s="28" t="s">
        <v>34</v>
      </c>
      <c r="B35" s="33" t="s">
        <v>77</v>
      </c>
      <c r="C35" s="33"/>
      <c r="D35" s="33"/>
      <c r="E35" s="33"/>
      <c r="F35" s="33"/>
      <c r="G35" s="33"/>
      <c r="H35" s="33"/>
      <c r="I35" s="33"/>
      <c r="J35" s="33"/>
    </row>
    <row r="36" spans="1:10" ht="108" customHeight="1" x14ac:dyDescent="0.3">
      <c r="A36" s="28" t="s">
        <v>35</v>
      </c>
      <c r="B36" s="84" t="s">
        <v>74</v>
      </c>
      <c r="C36" s="84"/>
      <c r="D36" s="84"/>
      <c r="E36" s="84"/>
      <c r="F36" s="84"/>
      <c r="G36" s="84"/>
      <c r="H36" s="84"/>
      <c r="I36" s="84"/>
      <c r="J36" s="84"/>
    </row>
    <row r="37" spans="1:10" ht="15.6" x14ac:dyDescent="0.3">
      <c r="A37" s="38" t="s">
        <v>36</v>
      </c>
      <c r="B37" s="39"/>
      <c r="C37" s="39"/>
      <c r="D37" s="39"/>
      <c r="E37" s="39"/>
      <c r="F37" s="39"/>
      <c r="G37" s="39"/>
      <c r="H37" s="39"/>
      <c r="I37" s="39"/>
      <c r="J37" s="40"/>
    </row>
    <row r="38" spans="1:10" ht="15.6" x14ac:dyDescent="0.3">
      <c r="A38" s="76" t="s">
        <v>37</v>
      </c>
      <c r="B38" s="77"/>
      <c r="C38" s="77"/>
      <c r="D38" s="77"/>
      <c r="E38" s="77"/>
      <c r="F38" s="77"/>
      <c r="G38" s="77"/>
      <c r="H38" s="77"/>
      <c r="I38" s="77"/>
      <c r="J38" s="78"/>
    </row>
    <row r="39" spans="1:10" x14ac:dyDescent="0.3">
      <c r="A39" s="79" t="s">
        <v>73</v>
      </c>
      <c r="B39" s="80"/>
      <c r="C39" s="80"/>
      <c r="D39" s="80"/>
      <c r="E39" s="80"/>
      <c r="F39" s="80"/>
      <c r="G39" s="80"/>
      <c r="H39" s="80"/>
      <c r="I39" s="80"/>
      <c r="J39" s="81"/>
    </row>
    <row r="40" spans="1:10" ht="18.75" customHeight="1" x14ac:dyDescent="0.3">
      <c r="A40" s="26"/>
      <c r="B40" s="26"/>
      <c r="C40" s="26"/>
      <c r="D40" s="26"/>
      <c r="E40" s="26"/>
      <c r="F40" s="26"/>
      <c r="G40" s="26"/>
      <c r="H40" s="26"/>
      <c r="I40" s="26"/>
      <c r="J40" s="26"/>
    </row>
    <row r="41" spans="1:10" x14ac:dyDescent="0.3">
      <c r="A41" s="82" t="s">
        <v>44</v>
      </c>
      <c r="B41" s="82"/>
      <c r="C41" s="82"/>
      <c r="D41" s="82"/>
      <c r="E41" s="82"/>
      <c r="F41" s="82"/>
      <c r="G41" s="82"/>
      <c r="H41" s="82"/>
      <c r="I41" s="82"/>
      <c r="J41" s="82"/>
    </row>
  </sheetData>
  <mergeCells count="49">
    <mergeCell ref="A37:J37"/>
    <mergeCell ref="A38:J38"/>
    <mergeCell ref="A39:J39"/>
    <mergeCell ref="A41:J41"/>
    <mergeCell ref="B9:J9"/>
    <mergeCell ref="B10:J10"/>
    <mergeCell ref="B21:J21"/>
    <mergeCell ref="A30:J30"/>
    <mergeCell ref="A31:J31"/>
    <mergeCell ref="B32:J32"/>
    <mergeCell ref="B33:J33"/>
    <mergeCell ref="B36:J36"/>
    <mergeCell ref="A25:B25"/>
    <mergeCell ref="I25:J25"/>
    <mergeCell ref="A26:J26"/>
    <mergeCell ref="C24:E24"/>
    <mergeCell ref="F24:H24"/>
    <mergeCell ref="C27:D27"/>
    <mergeCell ref="G27:H27"/>
    <mergeCell ref="I27:J27"/>
    <mergeCell ref="E27:F27"/>
    <mergeCell ref="C25:E25"/>
    <mergeCell ref="F25:H25"/>
    <mergeCell ref="A4:J4"/>
    <mergeCell ref="B8:J8"/>
    <mergeCell ref="B11:J11"/>
    <mergeCell ref="B12:J12"/>
    <mergeCell ref="A13:J13"/>
    <mergeCell ref="B1:J1"/>
    <mergeCell ref="B2:C2"/>
    <mergeCell ref="D2:H2"/>
    <mergeCell ref="B3:C3"/>
    <mergeCell ref="D3:H3"/>
    <mergeCell ref="B34:J34"/>
    <mergeCell ref="B35:J35"/>
    <mergeCell ref="C15:J15"/>
    <mergeCell ref="A5:J5"/>
    <mergeCell ref="A6:J6"/>
    <mergeCell ref="A7:J7"/>
    <mergeCell ref="C14:J14"/>
    <mergeCell ref="C16:J16"/>
    <mergeCell ref="A17:J17"/>
    <mergeCell ref="B18:J18"/>
    <mergeCell ref="B19:J19"/>
    <mergeCell ref="B20:J20"/>
    <mergeCell ref="A22:J22"/>
    <mergeCell ref="A23:J23"/>
    <mergeCell ref="A24:B24"/>
    <mergeCell ref="I24:J24"/>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F187CABA-1370-4072-98AD-921AA7CF58AB}"/>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090A2705-5B2E-4855-AC1D-2C4F0C94516D}"/>
    <dataValidation allowBlank="1" showInputMessage="1" showErrorMessage="1" prompt="¿En qué consiste el producto? su objetivo" sqref="B33:J33" xr:uid="{C5CE3DEC-0EC8-49F9-8F89-90A444E4EB2F}"/>
    <dataValidation allowBlank="1" showInputMessage="1" showErrorMessage="1" prompt="Nombre del producto" sqref="B32:J32" xr:uid="{57A174E9-6613-4681-B27E-70CFF7E4AC6E}"/>
    <dataValidation allowBlank="1" showInputMessage="1" showErrorMessage="1" prompt="¿A quién va dirigido el programa?, ¿qué característica tiene esta población que requiere ser beneficiada?" sqref="B20:J20" xr:uid="{72C91D76-AF3B-4294-A08B-13F6A7D52E2C}"/>
    <dataValidation allowBlank="1" showInputMessage="1" prompt="Nombre del capítulo" sqref="B8:J10" xr:uid="{7B510400-5492-4460-9A17-6F9C9401B683}"/>
    <dataValidation allowBlank="1" sqref="A8" xr:uid="{4E4D531B-D39C-42CD-8509-9C2E6575184D}"/>
    <dataValidation allowBlank="1" showInputMessage="1" showErrorMessage="1" prompt="1. Describir lo plasmado en el presupuesto_x000a_2. Describir lo alcanzado en términos financieros y de producción " sqref="B34" xr:uid="{A72D67B3-A10B-4E8F-9A22-A756D2816C9A}"/>
  </dataValidations>
  <printOptions horizontalCentered="1"/>
  <pageMargins left="0.31496062992125984" right="0.31496062992125984" top="0.59055118110236227" bottom="0.47244094488188981" header="0.31496062992125984" footer="0.31496062992125984"/>
  <pageSetup scale="72" fitToHeight="2"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1BEB-BE9C-481C-B50A-7D976520C519}">
  <dimension ref="D3:H9"/>
  <sheetViews>
    <sheetView workbookViewId="0">
      <selection activeCell="H9" sqref="H9"/>
    </sheetView>
  </sheetViews>
  <sheetFormatPr baseColWidth="10" defaultRowHeight="14.4" x14ac:dyDescent="0.3"/>
  <cols>
    <col min="4" max="5" width="17.88671875" customWidth="1"/>
    <col min="6" max="6" width="12.77734375" bestFit="1" customWidth="1"/>
    <col min="7" max="7" width="16.6640625" customWidth="1"/>
    <col min="8" max="8" width="12.21875" bestFit="1" customWidth="1"/>
  </cols>
  <sheetData>
    <row r="3" spans="4:8" x14ac:dyDescent="0.3">
      <c r="E3" s="27"/>
      <c r="F3" s="27"/>
    </row>
    <row r="4" spans="4:8" x14ac:dyDescent="0.3">
      <c r="E4" s="27"/>
      <c r="F4" s="27"/>
    </row>
    <row r="5" spans="4:8" x14ac:dyDescent="0.3">
      <c r="E5" s="27"/>
      <c r="F5" s="27"/>
    </row>
    <row r="6" spans="4:8" x14ac:dyDescent="0.3">
      <c r="D6" s="89" t="s">
        <v>70</v>
      </c>
      <c r="E6" s="89"/>
      <c r="G6" s="89" t="s">
        <v>71</v>
      </c>
      <c r="H6" s="89"/>
    </row>
    <row r="7" spans="4:8" x14ac:dyDescent="0.3">
      <c r="D7" s="29" t="s">
        <v>68</v>
      </c>
      <c r="E7" s="30">
        <v>28907406.59</v>
      </c>
      <c r="G7" s="29" t="s">
        <v>68</v>
      </c>
      <c r="H7" s="30">
        <v>19013028.899999999</v>
      </c>
    </row>
    <row r="8" spans="4:8" x14ac:dyDescent="0.3">
      <c r="D8" s="29" t="s">
        <v>69</v>
      </c>
      <c r="E8" s="30">
        <v>30307937.699999999</v>
      </c>
      <c r="G8" s="29" t="s">
        <v>69</v>
      </c>
      <c r="H8" s="30">
        <v>36779863.009999998</v>
      </c>
    </row>
    <row r="9" spans="4:8" x14ac:dyDescent="0.3">
      <c r="D9" s="31" t="s">
        <v>72</v>
      </c>
      <c r="E9" s="32">
        <f>SUM(E7:E8)</f>
        <v>59215344.289999999</v>
      </c>
      <c r="G9" s="31" t="s">
        <v>72</v>
      </c>
      <c r="H9" s="32">
        <f>SUM(H7:H8)</f>
        <v>55792891.909999996</v>
      </c>
    </row>
  </sheetData>
  <mergeCells count="2">
    <mergeCell ref="D6:E6"/>
    <mergeCell ref="G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Semestre 2 - 2023</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Joselyn Mañan Baez</cp:lastModifiedBy>
  <cp:lastPrinted>2024-01-10T13:18:38Z</cp:lastPrinted>
  <dcterms:created xsi:type="dcterms:W3CDTF">2021-03-22T15:50:10Z</dcterms:created>
  <dcterms:modified xsi:type="dcterms:W3CDTF">2024-01-10T16:17:40Z</dcterms:modified>
</cp:coreProperties>
</file>