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cmanan\Desktop\COPIA DE DATOS\COPIA DE DATOS\ODAC\Documentos Portal de Transparencia\Presupuesto Aprobado 2021 y Ejecuciones Presupuestarias\Presupuestos Aprobados\"/>
    </mc:Choice>
  </mc:AlternateContent>
  <xr:revisionPtr revIDLastSave="0" documentId="8_{A5322469-E00A-4A64-8736-B8B7BF3D0087}" xr6:coauthVersionLast="47" xr6:coauthVersionMax="47" xr10:uidLastSave="{00000000-0000-0000-0000-000000000000}"/>
  <bookViews>
    <workbookView xWindow="-108" yWindow="-108" windowWidth="23256" windowHeight="12576" xr2:uid="{4338FEAE-DB8E-4C02-BE6D-DDC1311F061E}"/>
  </bookViews>
  <sheets>
    <sheet name="Hoja1" sheetId="1" r:id="rId1"/>
    <sheet name="Hoja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 l="1"/>
  <c r="E11" i="2"/>
  <c r="I29" i="1" l="1"/>
  <c r="J29" i="1"/>
  <c r="J30" i="1"/>
  <c r="I30" i="1"/>
  <c r="I25" i="1"/>
  <c r="C14" i="1" l="1"/>
  <c r="C15" i="1"/>
</calcChain>
</file>

<file path=xl/sharedStrings.xml><?xml version="1.0" encoding="utf-8"?>
<sst xmlns="http://schemas.openxmlformats.org/spreadsheetml/2006/main" count="72" uniqueCount="72">
  <si>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</si>
  <si>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</si>
  <si>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</si>
  <si>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</si>
  <si>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</si>
  <si>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</si>
  <si>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</si>
  <si>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</si>
  <si>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</si>
  <si>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</si>
  <si>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</si>
  <si>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</si>
  <si>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</si>
  <si>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</si>
  <si>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</si>
  <si>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</si>
  <si>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</si>
  <si>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</si>
  <si>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</si>
  <si>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</si>
  <si>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</si>
  <si>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</si>
  <si>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</si>
  <si>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</si>
  <si>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</si>
  <si>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</si>
  <si>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</si>
  <si>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</si>
  <si>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</si>
  <si>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</si>
  <si>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</si>
  <si>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</si>
  <si>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</si>
  <si>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</si>
  <si>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</si>
  <si>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</si>
  <si>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</si>
  <si>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</si>
  <si>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</si>
  <si>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</si>
  <si>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</si>
  <si>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</si>
  <si>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</si>
  <si>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</si>
  <si>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</si>
  <si>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</si>
  <si>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</si>
  <si>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</si>
  <si>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</si>
  <si>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</si>
  <si>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</si>
  <si>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</si>
  <si>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 xml:space="preserve"> Programación Trimestral</t>
  </si>
  <si>
    <t>Ejecución Trimestral</t>
  </si>
  <si>
    <t>5172 - Organismo Dominicano de Acreditación</t>
  </si>
  <si>
    <t>01 - Organismo Dominicano de Acreditación</t>
  </si>
  <si>
    <t>0001 - Organismo Dominicano de Acreditación</t>
  </si>
  <si>
    <t>3.5.2</t>
  </si>
  <si>
    <t>Estructura productiva nacional y consumidores</t>
  </si>
  <si>
    <t>Fortalecimiento de la capacidad competitiva de las entidades publicas y provadas que se dedican a la evaluavion de la conformidad, mediante el cumplimeinto de los requisitos de los estandares de calidad y seguridad exigidos en los mercados internacionales, impactando positivamente en el aumento de la calidad y las exportaciones de los productos y servicios dominicanos en los diferentes mercados, a traves de la reduccion de las barreras comerciales.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</si>
  <si>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</si>
  <si>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</si>
  <si>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</si>
  <si>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Informe de Evaluación Trimestral de las Metas Físicas-Financieras</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</si>
  <si>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</si>
  <si>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</si>
  <si>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</si>
  <si>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Se ha realizado un análisis de tiempo del proceso de acreditación, para verificar su viabilidad y en base a sus resultados ajustar los plazos establecidos. 
Revisión de los procedimientos del Sistema de Gestion de Acreditacion (SGA) para hacer los procesos más amigables y ágiles, para estos fines durante el trimestre 2 fueron trabajados 4 procedimientos y sus documentos relacionados.</t>
  </si>
  <si>
    <t>Ejecución Física 
No fue programado el otorgamiento de acreditaciones para el trimestre 3 del año 2023.
Ejecución Financiera 
La ejecución financiera programada para el trimestre 3 del corriente fue de RD$28,907,406.59 de los cuales fue ejecutado la suma de RD$ 19,013,028.90 equivalente a un 66% de lo programado.
La ejecución financiera fue inferior a la programada debido a que no se ha podido realizar el pago de alquiler mensual de las oficinas de la institución, correspondiente al periodo enero - septiembre por un monto total de RD$RD$7,364,667.36,, debido a que nuestro proveedor está en un proceso de fusión y actualización de datos en la Dirección General de Compras y Contrataciones Públicas.</t>
  </si>
  <si>
    <t>El Director Ejecutivo del Organismo Dominicano de acreditación y la directora técnica interina, participaron de la 31ª Asamblea General de la Cooperación Interamericana de Acreditación (IAAC) en Manaus, Brasil; una jornada de siete días de reuniones con los comités y subcomités de acreditación.
El reconocimiento internacional fue ratificado para los alcances de acreditación en: laboratorio de ensayos (Norma ISO/IEC 17025:2017), laboratorio de calibración (Norma ISO/IEC 17025:2017) y organismos de inspección (Norma ISO/IEC 17020:2012). Esta decisión fue tomada por unanimidad por el Grupo del Reconocimiento Multilateral (MLA) en la 31va. Asamblea General de la Cooperación Interamericana de Acreditación (IAAC).
Durante el trimestre se realizaron diversas visitas a instituciones de interés para establecer acuerdos, estas instituciones fueron: IDECOOP, Ministerio de Agricultura estas instituciones cuentan con infraestructura física y humana, procesos acreditables y la intención de aportar al fortalecimiento de las Infraestructura de la calidad.
Los diferentes Organismos de Evaluación de la conformidad (OEC) que fueron evaluados en este trimestre se encuentran realizando las actividades posteriores como lo son: Elaboración de planes de acciones correctivas para el cierre de las no conformidades detectadas durante la evaluación in situ e implementación de plan de acciones correctiva.</t>
  </si>
  <si>
    <t>Número de actividades realizadas</t>
  </si>
  <si>
    <t>6259-Servicios de acreditación, a los organismos evaluadores de la conformidad de bienes, productos y servicios del sector productivo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</si>
</sst>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43" fontId="0" fillId="0" borderId="0" xfId="1" applyFont="1"/>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1"/>
  <sheetViews>
    <sheetView tabSelected="1" view="pageBreakPreview" topLeftCell="A24" zoomScale="85" zoomScaleNormal="85" zoomScaleSheetLayoutView="85" workbookViewId="0">
      <selection activeCell="A29" sqref="A29"/>
    </sheetView>
  </sheetViews>
  <sheetFormatPr baseColWidth="10" defaultRowHeight="14.4" x14ac:dyDescent="0.3"/>
  <cols>
    <col min="1" max="1" width="23" style="8" customWidth="1"/>
    <col min="2" max="10" width="16.77734375" style="8" customWidth="1"/>
    <col min="11" max="11" width="11.44140625" style="8"/>
  </cols>
  <sheetData>
    <row r="1" spans="1:11" ht="21.6" thickBot="1" x14ac:dyDescent="0.35">
      <c r="A1" s="28"/>
      <c r="B1" s="46" t="s">
        <v>63</v>
      </c>
      <c r="C1" s="47"/>
      <c r="D1" s="47"/>
      <c r="E1" s="47"/>
      <c r="F1" s="47"/>
      <c r="G1" s="47"/>
      <c r="H1" s="47"/>
      <c r="I1" s="47"/>
      <c r="J1" s="48"/>
      <c r="K1" s="1"/>
    </row>
    <row r="2" spans="1:11" ht="21.6" thickBot="1" x14ac:dyDescent="0.35">
      <c r="A2" s="29"/>
      <c r="B2" s="49" t="s">
        <v>0</v>
      </c>
      <c r="C2" s="50"/>
      <c r="D2" s="49" t="s">
        <v>1</v>
      </c>
      <c r="E2" s="50"/>
      <c r="F2" s="50"/>
      <c r="G2" s="50"/>
      <c r="H2" s="51"/>
      <c r="I2" s="2" t="s">
        <v>2</v>
      </c>
      <c r="J2" s="3" t="s">
        <v>3</v>
      </c>
      <c r="K2" s="1"/>
    </row>
    <row r="3" spans="1:11" ht="21.6" thickBot="1" x14ac:dyDescent="0.35">
      <c r="A3" s="30"/>
      <c r="B3" s="52" t="s">
        <v>4</v>
      </c>
      <c r="C3" s="53"/>
      <c r="D3" s="52" t="s">
        <v>41</v>
      </c>
      <c r="E3" s="53"/>
      <c r="F3" s="53"/>
      <c r="G3" s="53"/>
      <c r="H3" s="54"/>
      <c r="I3" s="4" t="s">
        <v>5</v>
      </c>
      <c r="J3" s="5">
        <v>0</v>
      </c>
      <c r="K3" s="1"/>
    </row>
    <row r="4" spans="1:11" x14ac:dyDescent="0.3">
      <c r="A4" s="55"/>
      <c r="B4" s="56"/>
      <c r="C4" s="56"/>
      <c r="D4" s="57"/>
      <c r="E4" s="57"/>
      <c r="F4" s="57"/>
      <c r="G4" s="57"/>
      <c r="H4" s="57"/>
      <c r="I4" s="56"/>
      <c r="J4" s="58"/>
      <c r="K4" s="1"/>
    </row>
    <row r="5" spans="1:11" ht="3" customHeight="1" x14ac:dyDescent="0.3">
      <c r="A5" s="37"/>
      <c r="B5" s="38"/>
      <c r="C5" s="38"/>
      <c r="D5" s="38"/>
      <c r="E5" s="38"/>
      <c r="F5" s="38"/>
      <c r="G5" s="38"/>
      <c r="H5" s="38"/>
      <c r="I5" s="38"/>
      <c r="J5" s="39"/>
      <c r="K5" s="1"/>
    </row>
    <row r="6" spans="1:11" ht="15.6" x14ac:dyDescent="0.3">
      <c r="A6" s="40" t="s">
        <v>6</v>
      </c>
      <c r="B6" s="41"/>
      <c r="C6" s="41"/>
      <c r="D6" s="41"/>
      <c r="E6" s="41"/>
      <c r="F6" s="41"/>
      <c r="G6" s="41"/>
      <c r="H6" s="41"/>
      <c r="I6" s="41"/>
      <c r="J6" s="42"/>
      <c r="K6" s="1"/>
    </row>
    <row r="7" spans="1:11" ht="15.6" x14ac:dyDescent="0.3">
      <c r="A7" s="43" t="s">
        <v>7</v>
      </c>
      <c r="B7" s="44"/>
      <c r="C7" s="44"/>
      <c r="D7" s="44"/>
      <c r="E7" s="44"/>
      <c r="F7" s="44"/>
      <c r="G7" s="44"/>
      <c r="H7" s="44"/>
      <c r="I7" s="44"/>
      <c r="J7" s="45"/>
      <c r="K7" s="1"/>
    </row>
    <row r="8" spans="1:11" x14ac:dyDescent="0.3">
      <c r="A8" s="6" t="s">
        <v>8</v>
      </c>
      <c r="B8" s="59" t="s">
        <v>54</v>
      </c>
      <c r="C8" s="60"/>
      <c r="D8" s="60"/>
      <c r="E8" s="60"/>
      <c r="F8" s="60"/>
      <c r="G8" s="60"/>
      <c r="H8" s="60"/>
      <c r="I8" s="60"/>
      <c r="J8" s="61"/>
      <c r="K8" s="1"/>
    </row>
    <row r="9" spans="1:11" ht="15" customHeight="1" x14ac:dyDescent="0.3">
      <c r="A9" s="31" t="s">
        <v>38</v>
      </c>
      <c r="B9" s="59" t="s">
        <v>55</v>
      </c>
      <c r="C9" s="60"/>
      <c r="D9" s="60"/>
      <c r="E9" s="60"/>
      <c r="F9" s="60"/>
      <c r="G9" s="60"/>
      <c r="H9" s="60"/>
      <c r="I9" s="60"/>
      <c r="J9" s="61"/>
      <c r="K9" s="1"/>
    </row>
    <row r="10" spans="1:11" x14ac:dyDescent="0.3">
      <c r="A10" s="31" t="s">
        <v>39</v>
      </c>
      <c r="B10" s="59" t="s">
        <v>56</v>
      </c>
      <c r="C10" s="60"/>
      <c r="D10" s="60"/>
      <c r="E10" s="60"/>
      <c r="F10" s="60"/>
      <c r="G10" s="60"/>
      <c r="H10" s="60"/>
      <c r="I10" s="60"/>
      <c r="J10" s="61"/>
      <c r="K10" s="1"/>
    </row>
    <row r="11" spans="1:11" ht="51" customHeight="1" x14ac:dyDescent="0.3">
      <c r="A11" s="6" t="s">
        <v>9</v>
      </c>
      <c r="B11" s="62" t="s">
        <v>64</v>
      </c>
      <c r="C11" s="62"/>
      <c r="D11" s="62"/>
      <c r="E11" s="62"/>
      <c r="F11" s="62"/>
      <c r="G11" s="62"/>
      <c r="H11" s="62"/>
      <c r="I11" s="62"/>
      <c r="J11" s="63"/>
    </row>
    <row r="12" spans="1:11" ht="23.25" customHeight="1" x14ac:dyDescent="0.3">
      <c r="A12" s="6" t="s">
        <v>10</v>
      </c>
      <c r="B12" s="64" t="s">
        <v>51</v>
      </c>
      <c r="C12" s="64"/>
      <c r="D12" s="64"/>
      <c r="E12" s="64"/>
      <c r="F12" s="64"/>
      <c r="G12" s="64"/>
      <c r="H12" s="64"/>
      <c r="I12" s="64"/>
      <c r="J12" s="65"/>
    </row>
    <row r="13" spans="1:11" ht="15.6" x14ac:dyDescent="0.3">
      <c r="A13" s="40" t="s">
        <v>11</v>
      </c>
      <c r="B13" s="41"/>
      <c r="C13" s="41"/>
      <c r="D13" s="41"/>
      <c r="E13" s="41"/>
      <c r="F13" s="41"/>
      <c r="G13" s="41"/>
      <c r="H13" s="41"/>
      <c r="I13" s="41"/>
      <c r="J13" s="42"/>
    </row>
    <row r="14" spans="1:11" ht="27.75" customHeight="1" x14ac:dyDescent="0.3">
      <c r="A14" s="6" t="s">
        <v>12</v>
      </c>
      <c r="B14" s="32">
        <v>3</v>
      </c>
      <c r="C14" s="66" t="str">
        <f>IFERROR(VLOOKUP(B14,'[1]Validacion datos'!A2:B5,2,FALSE),"")</f>
        <v>DESARROLLO PRODUCTIVO</v>
      </c>
      <c r="D14" s="66"/>
      <c r="E14" s="66"/>
      <c r="F14" s="66"/>
      <c r="G14" s="66"/>
      <c r="H14" s="66"/>
      <c r="I14" s="66"/>
      <c r="J14" s="66"/>
    </row>
    <row r="15" spans="1:11" ht="26.25" customHeight="1" x14ac:dyDescent="0.3">
      <c r="A15" s="6" t="s">
        <v>13</v>
      </c>
      <c r="B15" s="9">
        <v>3.5</v>
      </c>
      <c r="C15" s="36" t="str">
        <f>IFERROR(VLOOKUP(B15,'[1]Validacion datos'!A8:B26,2,FALSE),"")</f>
        <v>Estructura productiva sectorial y territorialmente adecuada, integrada competitivamente a la economía global y que aprovecha las oportunidades del mercado local.</v>
      </c>
      <c r="D15" s="36"/>
      <c r="E15" s="36"/>
      <c r="F15" s="36"/>
      <c r="G15" s="36"/>
      <c r="H15" s="36"/>
      <c r="I15" s="36"/>
      <c r="J15" s="36"/>
    </row>
    <row r="16" spans="1:11" ht="34.200000000000003" customHeight="1" x14ac:dyDescent="0.3">
      <c r="A16" s="6" t="s">
        <v>14</v>
      </c>
      <c r="B16" s="10" t="s">
        <v>57</v>
      </c>
      <c r="C16" s="36" t="s">
        <v>62</v>
      </c>
      <c r="D16" s="36"/>
      <c r="E16" s="36"/>
      <c r="F16" s="36"/>
      <c r="G16" s="36"/>
      <c r="H16" s="36"/>
      <c r="I16" s="36"/>
      <c r="J16" s="36"/>
    </row>
    <row r="17" spans="1:11" ht="15.6" x14ac:dyDescent="0.3">
      <c r="A17" s="40" t="s">
        <v>15</v>
      </c>
      <c r="B17" s="41"/>
      <c r="C17" s="41"/>
      <c r="D17" s="41"/>
      <c r="E17" s="41"/>
      <c r="F17" s="41"/>
      <c r="G17" s="41"/>
      <c r="H17" s="41"/>
      <c r="I17" s="41"/>
      <c r="J17" s="42"/>
    </row>
    <row r="18" spans="1:11" ht="29.25" customHeight="1" x14ac:dyDescent="0.3">
      <c r="A18" s="6" t="s">
        <v>16</v>
      </c>
      <c r="B18" s="62" t="s">
        <v>65</v>
      </c>
      <c r="C18" s="62"/>
      <c r="D18" s="62"/>
      <c r="E18" s="62"/>
      <c r="F18" s="62"/>
      <c r="G18" s="62"/>
      <c r="H18" s="62"/>
      <c r="I18" s="62"/>
      <c r="J18" s="63"/>
    </row>
    <row r="19" spans="1:11" ht="52.5" customHeight="1" x14ac:dyDescent="0.3">
      <c r="A19" s="11" t="s">
        <v>17</v>
      </c>
      <c r="B19" s="62" t="s">
        <v>66</v>
      </c>
      <c r="C19" s="62"/>
      <c r="D19" s="62"/>
      <c r="E19" s="62"/>
      <c r="F19" s="62"/>
      <c r="G19" s="62"/>
      <c r="H19" s="62"/>
      <c r="I19" s="62"/>
      <c r="J19" s="63"/>
    </row>
    <row r="20" spans="1:11" ht="34.5" customHeight="1" x14ac:dyDescent="0.3">
      <c r="A20" s="11" t="s">
        <v>18</v>
      </c>
      <c r="B20" s="62" t="s">
        <v>58</v>
      </c>
      <c r="C20" s="62"/>
      <c r="D20" s="62"/>
      <c r="E20" s="62"/>
      <c r="F20" s="62"/>
      <c r="G20" s="62"/>
      <c r="H20" s="62"/>
      <c r="I20" s="62"/>
      <c r="J20" s="63"/>
    </row>
    <row r="21" spans="1:11" ht="63" customHeight="1" x14ac:dyDescent="0.3">
      <c r="A21" s="11" t="s">
        <v>40</v>
      </c>
      <c r="B21" s="62" t="s">
        <v>59</v>
      </c>
      <c r="C21" s="62"/>
      <c r="D21" s="62"/>
      <c r="E21" s="62"/>
      <c r="F21" s="62"/>
      <c r="G21" s="62"/>
      <c r="H21" s="62"/>
      <c r="I21" s="62"/>
      <c r="J21" s="63"/>
      <c r="K21" s="1"/>
    </row>
    <row r="22" spans="1:11" ht="15.6" x14ac:dyDescent="0.3">
      <c r="A22" s="40" t="s">
        <v>19</v>
      </c>
      <c r="B22" s="41"/>
      <c r="C22" s="41"/>
      <c r="D22" s="41"/>
      <c r="E22" s="41"/>
      <c r="F22" s="41"/>
      <c r="G22" s="41"/>
      <c r="H22" s="41"/>
      <c r="I22" s="41"/>
      <c r="J22" s="42"/>
    </row>
    <row r="23" spans="1:11" ht="15.6" x14ac:dyDescent="0.3">
      <c r="A23" s="43" t="s">
        <v>20</v>
      </c>
      <c r="B23" s="44"/>
      <c r="C23" s="44"/>
      <c r="D23" s="44"/>
      <c r="E23" s="44"/>
      <c r="F23" s="44"/>
      <c r="G23" s="44"/>
      <c r="H23" s="44"/>
      <c r="I23" s="44"/>
      <c r="J23" s="45"/>
      <c r="K23" s="1"/>
    </row>
    <row r="24" spans="1:11" ht="15" customHeight="1" x14ac:dyDescent="0.3">
      <c r="A24" s="67" t="s">
        <v>21</v>
      </c>
      <c r="B24" s="68"/>
      <c r="C24" s="69" t="s">
        <v>22</v>
      </c>
      <c r="D24" s="71"/>
      <c r="E24" s="71"/>
      <c r="F24" s="71" t="s">
        <v>23</v>
      </c>
      <c r="G24" s="71"/>
      <c r="H24" s="68"/>
      <c r="I24" s="69" t="s">
        <v>24</v>
      </c>
      <c r="J24" s="70"/>
    </row>
    <row r="25" spans="1:11" x14ac:dyDescent="0.3">
      <c r="A25" s="87">
        <v>96161475</v>
      </c>
      <c r="B25" s="88"/>
      <c r="C25" s="75">
        <v>103728047.12</v>
      </c>
      <c r="D25" s="76"/>
      <c r="E25" s="77"/>
      <c r="F25" s="75">
        <v>54431053.420000002</v>
      </c>
      <c r="G25" s="76"/>
      <c r="H25" s="77"/>
      <c r="I25" s="89">
        <f>+F25/C25</f>
        <v>0.52474769294586521</v>
      </c>
      <c r="J25" s="90"/>
    </row>
    <row r="26" spans="1:11" ht="15.6" x14ac:dyDescent="0.3">
      <c r="A26" s="43" t="s">
        <v>25</v>
      </c>
      <c r="B26" s="44"/>
      <c r="C26" s="44"/>
      <c r="D26" s="44"/>
      <c r="E26" s="44"/>
      <c r="F26" s="44"/>
      <c r="G26" s="44"/>
      <c r="H26" s="44"/>
      <c r="I26" s="44"/>
      <c r="J26" s="45"/>
      <c r="K26" s="1"/>
    </row>
    <row r="27" spans="1:11" x14ac:dyDescent="0.3">
      <c r="A27" s="7"/>
      <c r="B27"/>
      <c r="C27" s="72" t="s">
        <v>26</v>
      </c>
      <c r="D27" s="73"/>
      <c r="E27" s="72" t="s">
        <v>52</v>
      </c>
      <c r="F27" s="73"/>
      <c r="G27" s="72" t="s">
        <v>53</v>
      </c>
      <c r="H27" s="72"/>
      <c r="I27" s="72" t="s">
        <v>27</v>
      </c>
      <c r="J27" s="74"/>
    </row>
    <row r="28" spans="1:11" ht="41.4" x14ac:dyDescent="0.3">
      <c r="A28" s="12" t="s">
        <v>28</v>
      </c>
      <c r="B28" s="13" t="s">
        <v>29</v>
      </c>
      <c r="C28" s="13" t="s">
        <v>42</v>
      </c>
      <c r="D28" s="13" t="s">
        <v>43</v>
      </c>
      <c r="E28" s="13" t="s">
        <v>45</v>
      </c>
      <c r="F28" s="13" t="s">
        <v>46</v>
      </c>
      <c r="G28" s="13" t="s">
        <v>47</v>
      </c>
      <c r="H28" s="13" t="s">
        <v>48</v>
      </c>
      <c r="I28" s="13" t="s">
        <v>49</v>
      </c>
      <c r="J28" s="14" t="s">
        <v>50</v>
      </c>
    </row>
    <row r="29" spans="1:11" ht="60" x14ac:dyDescent="0.3">
      <c r="A29" s="15" t="s">
        <v>71</v>
      </c>
      <c r="B29" s="16" t="s">
        <v>70</v>
      </c>
      <c r="C29" s="17">
        <v>4</v>
      </c>
      <c r="D29" s="18">
        <v>100505475</v>
      </c>
      <c r="E29" s="18">
        <v>0</v>
      </c>
      <c r="F29" s="18">
        <v>28907406.59</v>
      </c>
      <c r="G29" s="19">
        <v>0</v>
      </c>
      <c r="H29" s="18">
        <v>19013028.899999999</v>
      </c>
      <c r="I29" s="20">
        <f t="shared" ref="I29:I30" si="0">IF(G29&gt;0,G29/E29,0)</f>
        <v>0</v>
      </c>
      <c r="J29" s="21">
        <f t="shared" ref="J29:J30" si="1">IF(H29&gt;0,H29/F29,0)</f>
        <v>0.65772171020617309</v>
      </c>
    </row>
    <row r="30" spans="1:11" hidden="1" x14ac:dyDescent="0.3">
      <c r="A30" s="22"/>
      <c r="B30" s="23"/>
      <c r="C30" s="24"/>
      <c r="D30" s="25"/>
      <c r="E30" s="25"/>
      <c r="F30" s="25"/>
      <c r="G30" s="26"/>
      <c r="H30" s="25"/>
      <c r="I30" s="20">
        <f t="shared" si="0"/>
        <v>0</v>
      </c>
      <c r="J30" s="21">
        <f t="shared" si="1"/>
        <v>0</v>
      </c>
    </row>
    <row r="31" spans="1:11" ht="15.6" x14ac:dyDescent="0.3">
      <c r="A31" s="40" t="s">
        <v>30</v>
      </c>
      <c r="B31" s="41"/>
      <c r="C31" s="41"/>
      <c r="D31" s="41"/>
      <c r="E31" s="41"/>
      <c r="F31" s="41"/>
      <c r="G31" s="41"/>
      <c r="H31" s="41"/>
      <c r="I31" s="41"/>
      <c r="J31" s="42"/>
    </row>
    <row r="32" spans="1:11" ht="15.6" x14ac:dyDescent="0.3">
      <c r="A32" s="43" t="s">
        <v>31</v>
      </c>
      <c r="B32" s="44"/>
      <c r="C32" s="44"/>
      <c r="D32" s="44"/>
      <c r="E32" s="44"/>
      <c r="F32" s="44"/>
      <c r="G32" s="44"/>
      <c r="H32" s="44"/>
      <c r="I32" s="44"/>
      <c r="J32" s="45"/>
      <c r="K32" s="1"/>
    </row>
    <row r="33" spans="1:11" ht="27" customHeight="1" x14ac:dyDescent="0.3">
      <c r="A33" s="27" t="s">
        <v>32</v>
      </c>
      <c r="B33" s="62" t="s">
        <v>61</v>
      </c>
      <c r="C33" s="62"/>
      <c r="D33" s="62"/>
      <c r="E33" s="62"/>
      <c r="F33" s="62"/>
      <c r="G33" s="62"/>
      <c r="H33" s="62"/>
      <c r="I33" s="62"/>
      <c r="J33" s="63"/>
    </row>
    <row r="34" spans="1:11" ht="37.950000000000003" customHeight="1" x14ac:dyDescent="0.3">
      <c r="A34" s="27" t="s">
        <v>33</v>
      </c>
      <c r="B34" s="62" t="s">
        <v>60</v>
      </c>
      <c r="C34" s="62"/>
      <c r="D34" s="62"/>
      <c r="E34" s="62"/>
      <c r="F34" s="62"/>
      <c r="G34" s="62"/>
      <c r="H34" s="62"/>
      <c r="I34" s="62"/>
      <c r="J34" s="63"/>
    </row>
    <row r="35" spans="1:11" ht="214.05" customHeight="1" x14ac:dyDescent="0.3">
      <c r="A35" s="27" t="s">
        <v>34</v>
      </c>
      <c r="B35" s="62" t="s">
        <v>69</v>
      </c>
      <c r="C35" s="62"/>
      <c r="D35" s="62"/>
      <c r="E35" s="62"/>
      <c r="F35" s="62"/>
      <c r="G35" s="62"/>
      <c r="H35" s="62"/>
      <c r="I35" s="62"/>
      <c r="J35" s="63"/>
    </row>
    <row r="36" spans="1:11" ht="160.5" customHeight="1" x14ac:dyDescent="0.3">
      <c r="A36" s="27" t="s">
        <v>35</v>
      </c>
      <c r="B36" s="85" t="s">
        <v>68</v>
      </c>
      <c r="C36" s="85"/>
      <c r="D36" s="85"/>
      <c r="E36" s="85"/>
      <c r="F36" s="85"/>
      <c r="G36" s="85"/>
      <c r="H36" s="85"/>
      <c r="I36" s="85"/>
      <c r="J36" s="86"/>
    </row>
    <row r="37" spans="1:11" ht="15.6" x14ac:dyDescent="0.3">
      <c r="A37" s="40" t="s">
        <v>36</v>
      </c>
      <c r="B37" s="41"/>
      <c r="C37" s="41"/>
      <c r="D37" s="41"/>
      <c r="E37" s="41"/>
      <c r="F37" s="41"/>
      <c r="G37" s="41"/>
      <c r="H37" s="41"/>
      <c r="I37" s="41"/>
      <c r="J37" s="42"/>
    </row>
    <row r="38" spans="1:11" ht="15.6" x14ac:dyDescent="0.3">
      <c r="A38" s="78" t="s">
        <v>37</v>
      </c>
      <c r="B38" s="79"/>
      <c r="C38" s="79"/>
      <c r="D38" s="79"/>
      <c r="E38" s="79"/>
      <c r="F38" s="79"/>
      <c r="G38" s="79"/>
      <c r="H38" s="79"/>
      <c r="I38" s="79"/>
      <c r="J38" s="80"/>
      <c r="K38" s="1"/>
    </row>
    <row r="39" spans="1:11" ht="65.25" customHeight="1" x14ac:dyDescent="0.3">
      <c r="A39" s="81" t="s">
        <v>67</v>
      </c>
      <c r="B39" s="82"/>
      <c r="C39" s="82"/>
      <c r="D39" s="82"/>
      <c r="E39" s="82"/>
      <c r="F39" s="82"/>
      <c r="G39" s="82"/>
      <c r="H39" s="82"/>
      <c r="I39" s="82"/>
      <c r="J39" s="83"/>
    </row>
    <row r="40" spans="1:11" ht="18.75" customHeight="1" x14ac:dyDescent="0.3">
      <c r="A40" s="33"/>
      <c r="B40" s="33"/>
      <c r="C40" s="33"/>
      <c r="D40" s="33"/>
      <c r="E40" s="33"/>
      <c r="F40" s="33"/>
      <c r="G40" s="33"/>
      <c r="H40" s="33"/>
      <c r="I40" s="33"/>
      <c r="J40" s="33"/>
    </row>
    <row r="41" spans="1:11" ht="30.75" customHeight="1" x14ac:dyDescent="0.3">
      <c r="A41" s="84" t="s">
        <v>44</v>
      </c>
      <c r="B41" s="84"/>
      <c r="C41" s="84"/>
      <c r="D41" s="84"/>
      <c r="E41" s="84"/>
      <c r="F41" s="84"/>
      <c r="G41" s="84"/>
      <c r="H41" s="84"/>
      <c r="I41" s="84"/>
      <c r="J41" s="84"/>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48" header="0.31496062992125984" footer="0.31496062992125984"/>
  <pageSetup scale="5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D3:G11"/>
  <sheetViews>
    <sheetView workbookViewId="0">
      <selection activeCell="D8" sqref="D8"/>
    </sheetView>
  </sheetViews>
  <sheetFormatPr baseColWidth="10" defaultRowHeight="14.4" x14ac:dyDescent="0.3"/>
  <cols>
    <col min="4" max="4" width="21.21875" customWidth="1"/>
    <col min="7" max="7" width="24.44140625" customWidth="1"/>
  </cols>
  <sheetData>
    <row r="3" spans="4:7" x14ac:dyDescent="0.3">
      <c r="D3" s="34">
        <v>15777989.949999999</v>
      </c>
    </row>
    <row r="4" spans="4:7" x14ac:dyDescent="0.3">
      <c r="D4" s="34">
        <v>19640034.57</v>
      </c>
    </row>
    <row r="5" spans="4:7" x14ac:dyDescent="0.3">
      <c r="D5" s="34">
        <v>19013028.899999999</v>
      </c>
    </row>
    <row r="6" spans="4:7" x14ac:dyDescent="0.3">
      <c r="D6" s="34">
        <f>SUM(D3:D5)</f>
        <v>54431053.419999994</v>
      </c>
    </row>
    <row r="8" spans="4:7" x14ac:dyDescent="0.3">
      <c r="D8" s="35">
        <v>54431053.419999994</v>
      </c>
    </row>
    <row r="9" spans="4:7" x14ac:dyDescent="0.3">
      <c r="E9">
        <v>19640034.57</v>
      </c>
    </row>
    <row r="10" spans="4:7" x14ac:dyDescent="0.3">
      <c r="E10" s="34">
        <v>4935552.3</v>
      </c>
    </row>
    <row r="11" spans="4:7" x14ac:dyDescent="0.3">
      <c r="E11">
        <f>SUM(E9:E10)</f>
        <v>24575586.870000001</v>
      </c>
      <c r="F11">
        <v>26859681.59</v>
      </c>
      <c r="G11">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2023-10-11T13:02:50Z</cp:lastPrinted>
  <dcterms:created xsi:type="dcterms:W3CDTF">2021-03-22T15:50:10Z</dcterms:created>
  <dcterms:modified xsi:type="dcterms:W3CDTF">2023-10-12T13:39:32Z</dcterms:modified>
</cp:coreProperties>
</file>