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manan\Desktop\"/>
    </mc:Choice>
  </mc:AlternateContent>
  <xr:revisionPtr revIDLastSave="0" documentId="8_{FE566F2B-189D-41F1-AE31-3D1038F56F85}" xr6:coauthVersionLast="47" xr6:coauthVersionMax="47" xr10:uidLastSave="{00000000-0000-0000-0000-000000000000}"/>
  <bookViews>
    <workbookView xWindow="-108" yWindow="-108" windowWidth="23256" windowHeight="12576" xr2:uid="{4338FEAE-DB8E-4C02-BE6D-DDC1311F061E}"/>
  </bookViews>
  <sheets>
    <sheet name="Semestre 1 - 2023"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9" i="1" l="1"/>
  <c r="I29" i="1"/>
  <c r="I25" i="1"/>
  <c r="C14" i="1" l="1"/>
  <c r="C15" i="1"/>
</calcChain>
</file>

<file path=xl/sharedStrings.xml><?xml version="1.0" encoding="utf-8"?>
<sst xmlns="http://schemas.openxmlformats.org/spreadsheetml/2006/main" count="72" uniqueCount="72">
  <si>
    <t>Código</t>
  </si>
  <si>
    <t>Documento Relacionado</t>
  </si>
  <si>
    <t>Fecha Versión</t>
  </si>
  <si>
    <t>Versión</t>
  </si>
  <si>
    <t>DEC-FOR013</t>
  </si>
  <si>
    <t>28/03/2019</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</si>
  <si>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</si>
  <si>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</si>
  <si>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</si>
  <si>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</si>
  <si>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</si>
  <si>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</si>
  <si>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</si>
  <si>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</si>
  <si>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</si>
  <si>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</si>
  <si>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</si>
  <si>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</si>
  <si>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</si>
  <si>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</si>
  <si>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</si>
  <si>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</si>
  <si>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</si>
  <si>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</si>
  <si>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</si>
  <si>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</si>
  <si>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</si>
  <si>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</si>
  <si>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</si>
  <si>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</si>
  <si>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</si>
  <si>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</si>
  <si>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</si>
  <si>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</si>
  <si>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</si>
  <si>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</si>
  <si>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</si>
  <si>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</si>
  <si>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</si>
  <si>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</si>
  <si>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</si>
  <si>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Lineamientos para la Ejecución Presupuestaria 2019 del Gobierno General Nacional</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</si>
  <si>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</si>
  <si>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</si>
  <si>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</si>
  <si>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</si>
  <si>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</si>
  <si>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</si>
  <si>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</si>
  <si>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</si>
  <si>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</si>
  <si>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Ser el Organismo Nacional de Acreditación, con reconocimiento de la competencia técnica, a nivel nacional, regional e internacional. </t>
  </si>
  <si>
    <t>6259-Servicios de acreditacion, a los organismos evaluadores de la conformidad de bienes, productos y servicios del sector productivo</t>
  </si>
  <si>
    <t>Numero de actividades realizadas</t>
  </si>
  <si>
    <t>5172 - Organismo Dominicano de Acreditación</t>
  </si>
  <si>
    <t>01 - Organismo Dominicano de Acreditación</t>
  </si>
  <si>
    <t>0001 - Organismo Dominicano de Acreditación</t>
  </si>
  <si>
    <t>3.5.2</t>
  </si>
  <si>
    <t>Estructura productiva nacional y consumidores</t>
  </si>
  <si>
    <t>Fortalecimiento de la capacidad competitiva de las entidades publicas y provadas que se dedican a la evaluavion de la conformidad, mediante el cumplimeinto de los requisitos de los estandares de calidad y seguridad exigidos en los mercados internacionales, impactando positivamente en el aumento de la calidad y las exportaciones de los productos y servicios dominicanos en los diferentes mercados, a traves de la reduccion de las barreras comerciales.</t>
  </si>
  <si>
    <t>Evaluar y otorgar la Acreditación de los Organismos de Evaluacion de la Conformidad (OECs). La acreditación es el reconocimiento formal de la competencia tecnica que avala que un Organismo de Evaluación de la Conformidad, cumple con los requerimientos de la Norma Internacional que lo rige para prestar servicios de evaluación de la Conformidad.</t>
  </si>
  <si>
    <t>Servicios de acreditación a los Organismos Evaluadores de la Conformidad de bienes productos y servicios del Sector Productivo</t>
  </si>
  <si>
    <t>Crear la infraestructura (física e institucional) de normalización, metrología, reglamentación técnica y acreditación, que garantice el cumplimiento de los requisitos de los mercados globales y un compromiso con la excelencia.</t>
  </si>
  <si>
    <t>Informe de Evaluación Semestral de las Metas Físicas-Financieras</t>
  </si>
  <si>
    <t xml:space="preserve"> Programación Semestral</t>
  </si>
  <si>
    <t>Ejecución Semestral</t>
  </si>
  <si>
    <t>11- Acreditación de los Organismos Evaluadores de la Conformidad</t>
  </si>
  <si>
    <t>Consiste en desarrollar las acciones inherentes al reconocimiento formal y evaluación de las competencias técnicas de los organismos de evaluación de la conformidad en la República Dominicana y otorgarles la acreditación según las normativas internacionales.</t>
  </si>
  <si>
    <t xml:space="preserve">financiera tuvo un desvio debido a que no se ha podido realizar el pago de alquiler mensual de las oficinas de la institucion correspondiente a los meses de enero hasta la fecha del corriente 2023, porque el proveedor del inmueble estaba agotando un proceso legal para poder recibir los pagos correspondientes de los meses antes mencionados. </t>
  </si>
  <si>
    <t>Realizamos solicitud de retroalimentación al analista de DIGEPRES, para que nos informara si era posible registrar en nuestro producto, la ampliación de un esquema de acreditación, debido a que la misma no es una nueva acreditación, pero el proceso para otorgar la misma es similar a una acreditación. La Analista de DIGEPRES nos informó que para estos fines deberíamos agregar un indicador al producto para poder registrarlo en el sistema, partiendo de dicha sugerencia, estamos en proceso de evaluación para hacer una revisión y posible solicitud de revisión de la estructura programática de la institución para hacer las mejoras de lugar.
Se ha realizado un análisis de tiempo del proceso de acreditación, para verificar su viabilidad y en base a sus resultados ajustar los plazos establecidos. 
Revisión de los procedimientos del Sistema de Gestion de Acreditacion (SGA) para hacer los procesos más amigables y ágiles, para estos fines durante el trimestre 2 fueron trabajados 4 procedimientos y sus documentos relacionados.</t>
  </si>
  <si>
    <t>"Para el primer semestre, se había programado realizar 2 acreditaciones, con una inversión total de DR$  49,943,461.82 de las cuales fueron ejecutada dos (2) Acreditaciones y una (1) ampliación de esquema bajo la Norma ISO 17025, con una ejecución presupuestaria de RD$ 35,418,024.52 equivalente al 70% de los recursos programados.  
El logro de esta acreditación y ampliación de esquema es debido a la implementación de nuevas estrategias orientadas por la dirección general para la identificación de Organismos Evaluadores de la Conformidad con la finalidad de presentarles la institución, las ventajas de las acreditaciones y detalles del proceso de acreditación. 
La acreditación y la ampliación de esquema, comprenden certificados a los Organismos de Evaluación de Conformidad: 
1.	Laboratorio de Líquidos Casa Brugal (Puerto Plata y San Pedro de Macorís), este laboratorio esta acreditado conforme a la norma NORDOM ISO/IEC 17025:2017 para actividad de ensayo de acuerdo con el Alcance Técnico de Acreditación No. 009/LE-003.
2.	Laboratorio Agroempresarial Dominicano (Junta Agroempresarial Dominicana), este laboratorio está acreditado conforme a la norma NORDOM ISO/IEC 17025-2017 para la actividad de ensayo de acuerdo con el Alcance Técnico de Acreditación No. 005/LE-002, 005/LE-002-A01.
3.	InMetrology Laboratorio de Acreditación, este laboratorio fue acreditado durante el segundo trimestre del corriente, conforme a la norma NORDOM ISO/IEC 17025:2017 para actividad de Calibración de acuerdo con el Alcance Técnico de Acreditación No. 010/LC-002.
En otro orden cabe resaltar que fueron realizadas capacitaciones en las normas ISO 14065, ISO 14064-1, ISO 14064-2, ISO 14064-3, ISO 14066, ISO/IEC 17029 y documentos mandatorios de IAF, como parte del proyecto de la Agencia Europea de Seguridad Aérea (EASA) a través de la experta Verónica García Malo.
Elaboración y envío para aprobación a la Dirección Técnica de propuestas de documentación para el esquema de OV/V: solicitudes de acreditación, notas digitales para evaluadores y expertos técnicos, criterio técnico del IAF MD 6 e IAF MD 14, modificación de procedimientos técnicos del Organismo Dominicano de Acreditación (ODAC).
Seguimiento y reevaluaciones de los OEC: LC-001 (sometieron solicitud voluntario de la acreditación), OI-001, OI-003 y OCSG-002.
Realizacion de reuniones con las partes interesadas con relación al nuevo esquema de acreditación de OV/V: Instituto de Aviación Civil (IDAC), AENOR Internacional y ATABEY.
Se logró el primer evaluador líder local y en los próximos meses, se logrará subir de categoría otros evaluadores locales para seguir fortaleciendo la competencia técnica.</t>
  </si>
  <si>
    <t xml:space="preserve">Respaldar la competencia técnica y credibilidad de las entidades acreditadas, para garantizar la confianza en el Sistema Dominicano para la Calidad;(SIDOCAL),además, asegurar que los servicios ofrecidos por los entes acreditados, mantengan la calidad bajo la cual fue reconocida la competencia técnica, así como promover y estimular la cooperación entre ello.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</si>
</sst>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4"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sz val="10"/>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7">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85">
    <xf numFmtId="0" fontId="0" fillId="0" borderId="0" xfId="0"/>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5" fillId="8" borderId="32" xfId="0" applyFont="1" applyFill="1" applyBorder="1" applyAlignment="1">
      <alignment horizontal="center" vertical="center" wrapText="1" readingOrder="1"/>
    </xf>
    <xf numFmtId="0" fontId="16" fillId="0" borderId="24" xfId="0" applyFont="1" applyBorder="1" applyAlignment="1" applyProtection="1">
      <alignment vertical="top" wrapText="1"/>
      <protection locked="0"/>
    </xf>
    <xf numFmtId="0" fontId="16" fillId="0" borderId="28" xfId="0" applyFont="1" applyBorder="1" applyAlignment="1" applyProtection="1">
      <alignment vertical="top" wrapText="1"/>
      <protection locked="0"/>
    </xf>
    <xf numFmtId="165" fontId="16" fillId="0" borderId="28" xfId="0" applyNumberFormat="1" applyFont="1" applyBorder="1" applyAlignment="1" applyProtection="1">
      <alignment horizontal="center" vertical="center" wrapText="1" readingOrder="1"/>
      <protection locked="0"/>
    </xf>
    <xf numFmtId="166" fontId="16" fillId="0" borderId="28" xfId="0" applyNumberFormat="1" applyFont="1" applyBorder="1" applyAlignment="1" applyProtection="1">
      <alignment horizontal="center" vertical="center" wrapText="1" readingOrder="1"/>
      <protection locked="0"/>
    </xf>
    <xf numFmtId="165" fontId="16" fillId="0" borderId="28" xfId="0" applyNumberFormat="1" applyFont="1" applyBorder="1" applyAlignment="1" applyProtection="1">
      <alignment horizontal="center" vertical="center" wrapText="1"/>
      <protection locked="0"/>
    </xf>
    <xf numFmtId="10" fontId="16" fillId="7" borderId="28" xfId="2" applyNumberFormat="1" applyFont="1" applyFill="1" applyBorder="1" applyAlignment="1" applyProtection="1">
      <alignment horizontal="center" vertical="center" wrapText="1" readingOrder="1"/>
      <protection locked="0"/>
    </xf>
    <xf numFmtId="167" fontId="16" fillId="7" borderId="25" xfId="0" applyNumberFormat="1" applyFont="1" applyFill="1" applyBorder="1" applyAlignment="1" applyProtection="1">
      <alignment horizontal="center" vertical="center" wrapText="1" readingOrder="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1" fillId="0" borderId="0" xfId="0" applyFont="1" applyAlignment="1" applyProtection="1">
      <alignment horizontal="left" vertical="center" wrapText="1"/>
      <protection locked="0"/>
    </xf>
    <xf numFmtId="0" fontId="9" fillId="0" borderId="22" xfId="0" applyFont="1" applyBorder="1" applyAlignment="1" applyProtection="1">
      <alignment vertical="center" wrapText="1"/>
      <protection locked="0"/>
    </xf>
    <xf numFmtId="0" fontId="21" fillId="0" borderId="22" xfId="0" applyFont="1" applyBorder="1" applyAlignment="1" applyProtection="1">
      <alignment horizontal="justify" vertical="top" wrapText="1"/>
      <protection locked="0"/>
    </xf>
    <xf numFmtId="0" fontId="9" fillId="0" borderId="22" xfId="0" applyFont="1" applyBorder="1" applyAlignment="1" applyProtection="1">
      <alignment horizontal="center" vertical="center" wrapText="1"/>
      <protection locked="0"/>
    </xf>
    <xf numFmtId="0" fontId="23" fillId="6" borderId="22" xfId="0" applyFont="1" applyFill="1" applyBorder="1" applyAlignment="1">
      <alignment horizontal="left"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10" fillId="6" borderId="22" xfId="0" applyFont="1" applyFill="1" applyBorder="1" applyAlignment="1">
      <alignment horizontal="center" vertical="center" wrapText="1"/>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49" fontId="20" fillId="0" borderId="19" xfId="0" quotePrefix="1" applyNumberFormat="1" applyFont="1" applyBorder="1" applyAlignment="1" applyProtection="1">
      <alignment horizontal="left" vertical="center" wrapText="1"/>
      <protection locked="0"/>
    </xf>
    <xf numFmtId="49" fontId="20" fillId="0" borderId="20" xfId="0" quotePrefix="1" applyNumberFormat="1" applyFont="1" applyBorder="1" applyAlignment="1" applyProtection="1">
      <alignment horizontal="left" vertical="center" wrapText="1"/>
      <protection locked="0"/>
    </xf>
    <xf numFmtId="49" fontId="20" fillId="0" borderId="21" xfId="0" quotePrefix="1" applyNumberFormat="1" applyFont="1" applyBorder="1" applyAlignment="1" applyProtection="1">
      <alignment horizontal="left" vertical="center" wrapText="1"/>
      <protection locked="0"/>
    </xf>
    <xf numFmtId="0" fontId="21" fillId="0" borderId="0" xfId="0" applyFont="1" applyAlignment="1" applyProtection="1">
      <alignment horizontal="left" vertical="center"/>
      <protection locked="0"/>
    </xf>
    <xf numFmtId="0" fontId="21" fillId="0" borderId="18" xfId="0" applyFont="1" applyBorder="1" applyAlignment="1" applyProtection="1">
      <alignment horizontal="left" vertical="center"/>
      <protection locked="0"/>
    </xf>
    <xf numFmtId="0" fontId="13" fillId="6" borderId="36" xfId="0" applyFont="1" applyFill="1" applyBorder="1" applyAlignment="1">
      <alignment horizontal="center" vertical="center" wrapText="1" readingOrder="1"/>
    </xf>
    <xf numFmtId="0" fontId="14"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39" fontId="11" fillId="0" borderId="25" xfId="1" applyNumberFormat="1" applyFont="1" applyFill="1" applyBorder="1" applyAlignment="1" applyProtection="1">
      <alignment horizontal="center" vertical="center" wrapText="1" readingOrder="1"/>
      <protection locked="0"/>
    </xf>
    <xf numFmtId="39" fontId="11" fillId="0" borderId="36"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1" fillId="0" borderId="33" xfId="0" applyFont="1" applyBorder="1" applyAlignment="1" applyProtection="1">
      <alignment horizontal="left" vertical="center" wrapText="1"/>
      <protection locked="0"/>
    </xf>
    <xf numFmtId="0" fontId="21" fillId="0" borderId="34" xfId="0" applyFont="1" applyBorder="1" applyAlignment="1" applyProtection="1">
      <alignment horizontal="left" vertical="center" wrapText="1"/>
      <protection locked="0"/>
    </xf>
    <xf numFmtId="0" fontId="21" fillId="0" borderId="35" xfId="0" applyFont="1" applyBorder="1" applyAlignment="1" applyProtection="1">
      <alignment horizontal="left" vertical="center" wrapText="1"/>
      <protection locked="0"/>
    </xf>
    <xf numFmtId="0" fontId="18" fillId="0" borderId="0" xfId="0" applyFont="1" applyAlignment="1">
      <alignment horizontal="left" vertical="center" wrapText="1"/>
    </xf>
    <xf numFmtId="0" fontId="21" fillId="0" borderId="22" xfId="0" applyFont="1" applyBorder="1" applyAlignment="1" applyProtection="1">
      <alignment horizontal="left" vertical="center" wrapText="1"/>
      <protection locked="0"/>
    </xf>
    <xf numFmtId="0" fontId="21" fillId="9" borderId="22" xfId="0" applyFont="1" applyFill="1" applyBorder="1" applyAlignment="1" applyProtection="1">
      <alignment horizontal="left" vertical="center" wrapText="1"/>
      <protection locked="0"/>
    </xf>
    <xf numFmtId="39" fontId="11" fillId="0" borderId="27" xfId="1" applyNumberFormat="1" applyFont="1" applyFill="1" applyBorder="1" applyAlignment="1" applyProtection="1">
      <alignment horizontal="center" vertical="center" wrapText="1" readingOrder="1"/>
      <protection locked="0"/>
    </xf>
    <xf numFmtId="39" fontId="11" fillId="0" borderId="28" xfId="1" applyNumberFormat="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EBA2770-EEE0-46A7-BDE0-A04EAFE33DC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86361</xdr:colOff>
      <xdr:row>0</xdr:row>
      <xdr:rowOff>1</xdr:rowOff>
    </xdr:from>
    <xdr:ext cx="1367789" cy="808496"/>
    <xdr:pic>
      <xdr:nvPicPr>
        <xdr:cNvPr id="3" name="Imagen 2">
          <a:extLst>
            <a:ext uri="{FF2B5EF4-FFF2-40B4-BE49-F238E27FC236}">
              <a16:creationId xmlns:a16="http://schemas.microsoft.com/office/drawing/2014/main" id="{054A70EA-6CD9-4452-A290-E49D9A7BEBA2}"/>
            </a:ext>
          </a:extLst>
        </xdr:cNvPr>
        <xdr:cNvPicPr>
          <a:picLocks noChangeAspect="1"/>
        </xdr:cNvPicPr>
      </xdr:nvPicPr>
      <xdr:blipFill>
        <a:blip xmlns:r="http://schemas.openxmlformats.org/officeDocument/2006/relationships" r:embed="rId1"/>
        <a:stretch>
          <a:fillRect/>
        </a:stretch>
      </xdr:blipFill>
      <xdr:spPr>
        <a:xfrm>
          <a:off x="86361" y="1"/>
          <a:ext cx="1367789" cy="80849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row>
        <row r="9">
          <cell r="A9">
            <v>1.2</v>
          </cell>
          <cell r="B9" t="str">
            <v>Imperio de la ley y seguridad ciudadana</v>
          </cell>
        </row>
        <row r="10">
          <cell r="A10">
            <v>1.3</v>
          </cell>
          <cell r="B10" t="str">
            <v>Democracia participativa y ciudadanía responsable</v>
          </cell>
        </row>
        <row r="11">
          <cell r="A11">
            <v>1.4</v>
          </cell>
          <cell r="B11" t="str">
            <v>Seguridad y convivencia pacífica</v>
          </cell>
        </row>
        <row r="12">
          <cell r="A12">
            <v>2.1</v>
          </cell>
          <cell r="B12" t="str">
            <v>Educación de calidad para todos y todas</v>
          </cell>
        </row>
        <row r="13">
          <cell r="A13">
            <v>2.2000000000000002</v>
          </cell>
          <cell r="B13" t="str">
            <v>Salud y seguridad social integral</v>
          </cell>
        </row>
        <row r="14">
          <cell r="A14">
            <v>2.2999999999999998</v>
          </cell>
          <cell r="B14" t="str">
            <v>Igualdad de derechos y oportunidades</v>
          </cell>
        </row>
        <row r="15">
          <cell r="A15">
            <v>2.4</v>
          </cell>
          <cell r="B15" t="str">
            <v>Cohesión territorial</v>
          </cell>
        </row>
        <row r="16">
          <cell r="A16">
            <v>2.5</v>
          </cell>
          <cell r="B16" t="str">
            <v>Vivienda digna en entornos saludables</v>
          </cell>
        </row>
        <row r="17">
          <cell r="A17">
            <v>2.6</v>
          </cell>
          <cell r="B17" t="str">
            <v>Cultura e identidad nacional en un mundo global</v>
          </cell>
        </row>
        <row r="18">
          <cell r="A18">
            <v>2.7</v>
          </cell>
          <cell r="B18" t="str">
            <v>Deportes y recreación física para el desarrollo humano</v>
          </cell>
        </row>
        <row r="19">
          <cell r="A19">
            <v>3.1</v>
          </cell>
          <cell r="B19" t="str">
            <v>Economía articulada, innovadora y ambientalmente sostenible, con una estructura productiva que genera crecimiento alto y sostenido, con trabajo digno, que se inserta de forma competitiva en la economía global</v>
          </cell>
        </row>
        <row r="20">
          <cell r="A20">
            <v>3.2</v>
          </cell>
          <cell r="B20" t="str">
            <v>Energía confiable y ambientalmente sostenible</v>
          </cell>
        </row>
        <row r="21">
          <cell r="A21">
            <v>3.3</v>
          </cell>
          <cell r="B21" t="str">
            <v>Competitividad e innovavión en un ambiente favorable a la cooperación y la responsabilidad social</v>
          </cell>
        </row>
        <row r="22">
          <cell r="A22">
            <v>3.4</v>
          </cell>
          <cell r="B22" t="str">
            <v>Empleos suficientes y dignos</v>
          </cell>
        </row>
        <row r="23">
          <cell r="A23">
            <v>3.5</v>
          </cell>
          <cell r="B23" t="str">
            <v>Estructura productiva sectorial y territorialmente adecuada, integrada competitivamente a la economía global y que aprovecha las oportunidades del mercado local.</v>
          </cell>
        </row>
        <row r="24">
          <cell r="A24">
            <v>4.0999999999999996</v>
          </cell>
          <cell r="B24" t="str">
            <v>Manejo sostenible del medio ambiente</v>
          </cell>
        </row>
        <row r="25">
          <cell r="A25">
            <v>4.2</v>
          </cell>
          <cell r="B25" t="str">
            <v>Eficaz gestión de riesgos para minimizar pérdidas humanas, económicas y ambientales.</v>
          </cell>
        </row>
        <row r="26">
          <cell r="A26">
            <v>4.3</v>
          </cell>
          <cell r="B26" t="str">
            <v>Adecuada adaptación al cambio climático</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0C3A45-2ADF-4BAB-A7D0-0E093E4A82BD}" name="Tabla1" displayName="Tabla1" ref="A28:J29" totalsRowShown="0" headerRowDxfId="14" dataDxfId="12" headerRowBorderDxfId="13" tableBorderDxfId="11" totalsRowBorderDxfId="10">
  <autoFilter ref="A28:J29" xr:uid="{729C141F-E46E-4045-97F9-5386819ECC6C}"/>
  <tableColumns count="10">
    <tableColumn id="1" xr3:uid="{DC1B7B10-25DF-444B-B97E-464EC471DB5B}" name="Producto" dataDxfId="9"/>
    <tableColumn id="2" xr3:uid="{C61E64BC-B5A5-45F4-8F84-130CBA355D9D}" name="Indicador" dataDxfId="8"/>
    <tableColumn id="3" xr3:uid="{3AC7971E-A8AB-4C13-830D-AC13829EAC0E}" name="Física_x000a_(A)" dataDxfId="7"/>
    <tableColumn id="4" xr3:uid="{8DB7EDBB-DB79-4CBD-AD68-D153CE19B0A8}" name="Financiera_x000a_(B)" dataDxfId="6"/>
    <tableColumn id="9" xr3:uid="{F0F0230C-1AC1-4535-83F4-E083D77D07B4}" name="Física_x000a_(C)" dataDxfId="5"/>
    <tableColumn id="10" xr3:uid="{0CC70C83-E52A-4C45-B592-E7B7ECCF1AD3}" name="Financiera_x000a_(D)" dataDxfId="4"/>
    <tableColumn id="5" xr3:uid="{C2FDA61C-9281-4FCB-A3FE-246521A85EA0}" name="Física _x000a_(E)" dataDxfId="3"/>
    <tableColumn id="6" xr3:uid="{B07D8104-8103-4848-A228-6FBAE528EF68}" name="Financiera _x000a_ (F)" dataDxfId="2"/>
    <tableColumn id="7" xr3:uid="{F97ACE16-1124-4543-AD0A-CBAA1878A36A}" name="Física _x000a_(%)_x000a_ G=E/C" dataDxfId="1" dataCellStyle="Porcentaje">
      <calculatedColumnFormula>IF(G29&gt;0,G29/E29,0)</calculatedColumnFormula>
    </tableColumn>
    <tableColumn id="8" xr3:uid="{CAB2F777-24BA-4EFC-82F9-153B93171D9B}" name="Financiero _x000a_(%) _x000a_H=F/D" dataDxfId="0">
      <calculatedColumnFormula>IF(H29&gt;0,H29/F29,0)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479C-993B-4588-8475-DCAAD29F6444}">
  <sheetPr>
    <tabColor rgb="FFFFFF00"/>
    <pageSetUpPr fitToPage="1"/>
  </sheetPr>
  <dimension ref="A1:J41"/>
  <sheetViews>
    <sheetView tabSelected="1" view="pageBreakPreview" zoomScale="85" zoomScaleNormal="85" zoomScaleSheetLayoutView="85" workbookViewId="0">
      <selection activeCell="B20" sqref="B20:J20"/>
    </sheetView>
  </sheetViews>
  <sheetFormatPr baseColWidth="10" defaultRowHeight="14.4" x14ac:dyDescent="0.3"/>
  <cols>
    <col min="1" max="1" width="23" style="7" customWidth="1"/>
    <col min="2" max="10" width="12.6640625" style="7" customWidth="1"/>
  </cols>
  <sheetData>
    <row r="1" spans="1:10" ht="21.6" thickBot="1" x14ac:dyDescent="0.35">
      <c r="A1" s="21"/>
      <c r="B1" s="47" t="s">
        <v>63</v>
      </c>
      <c r="C1" s="48"/>
      <c r="D1" s="48"/>
      <c r="E1" s="48"/>
      <c r="F1" s="48"/>
      <c r="G1" s="48"/>
      <c r="H1" s="48"/>
      <c r="I1" s="48"/>
      <c r="J1" s="49"/>
    </row>
    <row r="2" spans="1:10" ht="21.6" thickBot="1" x14ac:dyDescent="0.35">
      <c r="A2" s="22"/>
      <c r="B2" s="50" t="s">
        <v>0</v>
      </c>
      <c r="C2" s="51"/>
      <c r="D2" s="50" t="s">
        <v>1</v>
      </c>
      <c r="E2" s="51"/>
      <c r="F2" s="51"/>
      <c r="G2" s="51"/>
      <c r="H2" s="52"/>
      <c r="I2" s="1" t="s">
        <v>2</v>
      </c>
      <c r="J2" s="2" t="s">
        <v>3</v>
      </c>
    </row>
    <row r="3" spans="1:10" ht="21.6" thickBot="1" x14ac:dyDescent="0.35">
      <c r="A3" s="23"/>
      <c r="B3" s="53" t="s">
        <v>4</v>
      </c>
      <c r="C3" s="54"/>
      <c r="D3" s="53" t="s">
        <v>41</v>
      </c>
      <c r="E3" s="54"/>
      <c r="F3" s="54"/>
      <c r="G3" s="54"/>
      <c r="H3" s="55"/>
      <c r="I3" s="3" t="s">
        <v>5</v>
      </c>
      <c r="J3" s="4">
        <v>0</v>
      </c>
    </row>
    <row r="4" spans="1:10" x14ac:dyDescent="0.3">
      <c r="A4" s="56"/>
      <c r="B4" s="57"/>
      <c r="C4" s="57"/>
      <c r="D4" s="58"/>
      <c r="E4" s="58"/>
      <c r="F4" s="58"/>
      <c r="G4" s="58"/>
      <c r="H4" s="58"/>
      <c r="I4" s="57"/>
      <c r="J4" s="59"/>
    </row>
    <row r="5" spans="1:10" ht="3" customHeight="1" x14ac:dyDescent="0.3">
      <c r="A5" s="31"/>
      <c r="B5" s="32"/>
      <c r="C5" s="32"/>
      <c r="D5" s="32"/>
      <c r="E5" s="32"/>
      <c r="F5" s="32"/>
      <c r="G5" s="32"/>
      <c r="H5" s="32"/>
      <c r="I5" s="32"/>
      <c r="J5" s="33"/>
    </row>
    <row r="6" spans="1:10" ht="15.6" x14ac:dyDescent="0.3">
      <c r="A6" s="34" t="s">
        <v>6</v>
      </c>
      <c r="B6" s="35"/>
      <c r="C6" s="35"/>
      <c r="D6" s="35"/>
      <c r="E6" s="35"/>
      <c r="F6" s="35"/>
      <c r="G6" s="35"/>
      <c r="H6" s="35"/>
      <c r="I6" s="35"/>
      <c r="J6" s="36"/>
    </row>
    <row r="7" spans="1:10" ht="15.6" x14ac:dyDescent="0.3">
      <c r="A7" s="37" t="s">
        <v>7</v>
      </c>
      <c r="B7" s="38"/>
      <c r="C7" s="38"/>
      <c r="D7" s="38"/>
      <c r="E7" s="38"/>
      <c r="F7" s="38"/>
      <c r="G7" s="38"/>
      <c r="H7" s="38"/>
      <c r="I7" s="38"/>
      <c r="J7" s="39"/>
    </row>
    <row r="8" spans="1:10" x14ac:dyDescent="0.3">
      <c r="A8" s="5" t="s">
        <v>8</v>
      </c>
      <c r="B8" s="60" t="s">
        <v>54</v>
      </c>
      <c r="C8" s="61"/>
      <c r="D8" s="61"/>
      <c r="E8" s="61"/>
      <c r="F8" s="61"/>
      <c r="G8" s="61"/>
      <c r="H8" s="61"/>
      <c r="I8" s="61"/>
      <c r="J8" s="62"/>
    </row>
    <row r="9" spans="1:10" ht="15" customHeight="1" x14ac:dyDescent="0.3">
      <c r="A9" s="24" t="s">
        <v>38</v>
      </c>
      <c r="B9" s="60" t="s">
        <v>55</v>
      </c>
      <c r="C9" s="61"/>
      <c r="D9" s="61"/>
      <c r="E9" s="61"/>
      <c r="F9" s="61"/>
      <c r="G9" s="61"/>
      <c r="H9" s="61"/>
      <c r="I9" s="61"/>
      <c r="J9" s="62"/>
    </row>
    <row r="10" spans="1:10" x14ac:dyDescent="0.3">
      <c r="A10" s="24" t="s">
        <v>39</v>
      </c>
      <c r="B10" s="60" t="s">
        <v>56</v>
      </c>
      <c r="C10" s="61"/>
      <c r="D10" s="61"/>
      <c r="E10" s="61"/>
      <c r="F10" s="61"/>
      <c r="G10" s="61"/>
      <c r="H10" s="61"/>
      <c r="I10" s="61"/>
      <c r="J10" s="62"/>
    </row>
    <row r="11" spans="1:10" ht="51" customHeight="1" x14ac:dyDescent="0.3">
      <c r="A11" s="5" t="s">
        <v>9</v>
      </c>
      <c r="B11" s="41" t="s">
        <v>71</v>
      </c>
      <c r="C11" s="41"/>
      <c r="D11" s="41"/>
      <c r="E11" s="41"/>
      <c r="F11" s="41"/>
      <c r="G11" s="41"/>
      <c r="H11" s="41"/>
      <c r="I11" s="41"/>
      <c r="J11" s="42"/>
    </row>
    <row r="12" spans="1:10" ht="23.25" customHeight="1" x14ac:dyDescent="0.3">
      <c r="A12" s="5" t="s">
        <v>10</v>
      </c>
      <c r="B12" s="63" t="s">
        <v>51</v>
      </c>
      <c r="C12" s="63"/>
      <c r="D12" s="63"/>
      <c r="E12" s="63"/>
      <c r="F12" s="63"/>
      <c r="G12" s="63"/>
      <c r="H12" s="63"/>
      <c r="I12" s="63"/>
      <c r="J12" s="64"/>
    </row>
    <row r="13" spans="1:10" ht="15.6" x14ac:dyDescent="0.3">
      <c r="A13" s="34" t="s">
        <v>11</v>
      </c>
      <c r="B13" s="35"/>
      <c r="C13" s="35"/>
      <c r="D13" s="35"/>
      <c r="E13" s="35"/>
      <c r="F13" s="35"/>
      <c r="G13" s="35"/>
      <c r="H13" s="35"/>
      <c r="I13" s="35"/>
      <c r="J13" s="36"/>
    </row>
    <row r="14" spans="1:10" ht="27.75" customHeight="1" x14ac:dyDescent="0.3">
      <c r="A14" s="5" t="s">
        <v>12</v>
      </c>
      <c r="B14" s="25">
        <v>3</v>
      </c>
      <c r="C14" s="40" t="str">
        <f>IFERROR(VLOOKUP(B14,'[1]Validacion datos'!A2:B5,2,FALSE),"")</f>
        <v>DESARROLLO PRODUCTIVO</v>
      </c>
      <c r="D14" s="40"/>
      <c r="E14" s="40"/>
      <c r="F14" s="40"/>
      <c r="G14" s="40"/>
      <c r="H14" s="40"/>
      <c r="I14" s="40"/>
      <c r="J14" s="40"/>
    </row>
    <row r="15" spans="1:10" ht="26.25" customHeight="1" x14ac:dyDescent="0.3">
      <c r="A15" s="5" t="s">
        <v>13</v>
      </c>
      <c r="B15" s="8">
        <v>3.5</v>
      </c>
      <c r="C15" s="30" t="str">
        <f>IFERROR(VLOOKUP(B15,'[1]Validacion datos'!A8:B26,2,FALSE),"")</f>
        <v>Estructura productiva sectorial y territorialmente adecuada, integrada competitivamente a la economía global y que aprovecha las oportunidades del mercado local.</v>
      </c>
      <c r="D15" s="30"/>
      <c r="E15" s="30"/>
      <c r="F15" s="30"/>
      <c r="G15" s="30"/>
      <c r="H15" s="30"/>
      <c r="I15" s="30"/>
      <c r="J15" s="30"/>
    </row>
    <row r="16" spans="1:10" ht="34.200000000000003" customHeight="1" x14ac:dyDescent="0.3">
      <c r="A16" s="5" t="s">
        <v>14</v>
      </c>
      <c r="B16" s="9" t="s">
        <v>57</v>
      </c>
      <c r="C16" s="30" t="s">
        <v>62</v>
      </c>
      <c r="D16" s="30"/>
      <c r="E16" s="30"/>
      <c r="F16" s="30"/>
      <c r="G16" s="30"/>
      <c r="H16" s="30"/>
      <c r="I16" s="30"/>
      <c r="J16" s="30"/>
    </row>
    <row r="17" spans="1:10" ht="15.6" x14ac:dyDescent="0.3">
      <c r="A17" s="34" t="s">
        <v>15</v>
      </c>
      <c r="B17" s="35"/>
      <c r="C17" s="35"/>
      <c r="D17" s="35"/>
      <c r="E17" s="35"/>
      <c r="F17" s="35"/>
      <c r="G17" s="35"/>
      <c r="H17" s="35"/>
      <c r="I17" s="35"/>
      <c r="J17" s="36"/>
    </row>
    <row r="18" spans="1:10" ht="29.25" customHeight="1" x14ac:dyDescent="0.3">
      <c r="A18" s="5" t="s">
        <v>16</v>
      </c>
      <c r="B18" s="41" t="s">
        <v>66</v>
      </c>
      <c r="C18" s="41"/>
      <c r="D18" s="41"/>
      <c r="E18" s="41"/>
      <c r="F18" s="41"/>
      <c r="G18" s="41"/>
      <c r="H18" s="41"/>
      <c r="I18" s="41"/>
      <c r="J18" s="42"/>
    </row>
    <row r="19" spans="1:10" ht="33" customHeight="1" x14ac:dyDescent="0.3">
      <c r="A19" s="10" t="s">
        <v>17</v>
      </c>
      <c r="B19" s="41" t="s">
        <v>67</v>
      </c>
      <c r="C19" s="41"/>
      <c r="D19" s="41"/>
      <c r="E19" s="41"/>
      <c r="F19" s="41"/>
      <c r="G19" s="41"/>
      <c r="H19" s="41"/>
      <c r="I19" s="41"/>
      <c r="J19" s="42"/>
    </row>
    <row r="20" spans="1:10" ht="34.5" customHeight="1" x14ac:dyDescent="0.3">
      <c r="A20" s="10" t="s">
        <v>18</v>
      </c>
      <c r="B20" s="41" t="s">
        <v>58</v>
      </c>
      <c r="C20" s="41"/>
      <c r="D20" s="41"/>
      <c r="E20" s="41"/>
      <c r="F20" s="41"/>
      <c r="G20" s="41"/>
      <c r="H20" s="41"/>
      <c r="I20" s="41"/>
      <c r="J20" s="42"/>
    </row>
    <row r="21" spans="1:10" ht="63" customHeight="1" x14ac:dyDescent="0.3">
      <c r="A21" s="10" t="s">
        <v>40</v>
      </c>
      <c r="B21" s="41" t="s">
        <v>59</v>
      </c>
      <c r="C21" s="41"/>
      <c r="D21" s="41"/>
      <c r="E21" s="41"/>
      <c r="F21" s="41"/>
      <c r="G21" s="41"/>
      <c r="H21" s="41"/>
      <c r="I21" s="41"/>
      <c r="J21" s="42"/>
    </row>
    <row r="22" spans="1:10" ht="15.6" x14ac:dyDescent="0.3">
      <c r="A22" s="34" t="s">
        <v>19</v>
      </c>
      <c r="B22" s="35"/>
      <c r="C22" s="35"/>
      <c r="D22" s="35"/>
      <c r="E22" s="35"/>
      <c r="F22" s="35"/>
      <c r="G22" s="35"/>
      <c r="H22" s="35"/>
      <c r="I22" s="35"/>
      <c r="J22" s="36"/>
    </row>
    <row r="23" spans="1:10" ht="15.6" x14ac:dyDescent="0.3">
      <c r="A23" s="37" t="s">
        <v>20</v>
      </c>
      <c r="B23" s="38"/>
      <c r="C23" s="38"/>
      <c r="D23" s="38"/>
      <c r="E23" s="38"/>
      <c r="F23" s="38"/>
      <c r="G23" s="38"/>
      <c r="H23" s="38"/>
      <c r="I23" s="38"/>
      <c r="J23" s="39"/>
    </row>
    <row r="24" spans="1:10" ht="15" customHeight="1" x14ac:dyDescent="0.3">
      <c r="A24" s="43" t="s">
        <v>21</v>
      </c>
      <c r="B24" s="44"/>
      <c r="C24" s="45" t="s">
        <v>22</v>
      </c>
      <c r="D24" s="65"/>
      <c r="E24" s="65"/>
      <c r="F24" s="65" t="s">
        <v>23</v>
      </c>
      <c r="G24" s="65"/>
      <c r="H24" s="44"/>
      <c r="I24" s="45" t="s">
        <v>24</v>
      </c>
      <c r="J24" s="46"/>
    </row>
    <row r="25" spans="1:10" x14ac:dyDescent="0.3">
      <c r="A25" s="81">
        <v>96161475</v>
      </c>
      <c r="B25" s="82"/>
      <c r="C25" s="69">
        <v>103728047.12</v>
      </c>
      <c r="D25" s="70"/>
      <c r="E25" s="71"/>
      <c r="F25" s="69">
        <v>49943461.82</v>
      </c>
      <c r="G25" s="70"/>
      <c r="H25" s="71"/>
      <c r="I25" s="83">
        <f>+F25/C25</f>
        <v>0.48148464380344347</v>
      </c>
      <c r="J25" s="84"/>
    </row>
    <row r="26" spans="1:10" ht="15.6" x14ac:dyDescent="0.3">
      <c r="A26" s="37" t="s">
        <v>25</v>
      </c>
      <c r="B26" s="38"/>
      <c r="C26" s="38"/>
      <c r="D26" s="38"/>
      <c r="E26" s="38"/>
      <c r="F26" s="38"/>
      <c r="G26" s="38"/>
      <c r="H26" s="38"/>
      <c r="I26" s="38"/>
      <c r="J26" s="39"/>
    </row>
    <row r="27" spans="1:10" x14ac:dyDescent="0.3">
      <c r="A27" s="6"/>
      <c r="B27"/>
      <c r="C27" s="66" t="s">
        <v>26</v>
      </c>
      <c r="D27" s="67"/>
      <c r="E27" s="66" t="s">
        <v>64</v>
      </c>
      <c r="F27" s="67"/>
      <c r="G27" s="66" t="s">
        <v>65</v>
      </c>
      <c r="H27" s="66"/>
      <c r="I27" s="66" t="s">
        <v>27</v>
      </c>
      <c r="J27" s="68"/>
    </row>
    <row r="28" spans="1:10" ht="41.4" x14ac:dyDescent="0.3">
      <c r="A28" s="11" t="s">
        <v>28</v>
      </c>
      <c r="B28" s="12" t="s">
        <v>29</v>
      </c>
      <c r="C28" s="12" t="s">
        <v>42</v>
      </c>
      <c r="D28" s="12" t="s">
        <v>43</v>
      </c>
      <c r="E28" s="12" t="s">
        <v>45</v>
      </c>
      <c r="F28" s="12" t="s">
        <v>46</v>
      </c>
      <c r="G28" s="12" t="s">
        <v>47</v>
      </c>
      <c r="H28" s="12" t="s">
        <v>48</v>
      </c>
      <c r="I28" s="12" t="s">
        <v>49</v>
      </c>
      <c r="J28" s="13" t="s">
        <v>50</v>
      </c>
    </row>
    <row r="29" spans="1:10" ht="60" x14ac:dyDescent="0.3">
      <c r="A29" s="14" t="s">
        <v>52</v>
      </c>
      <c r="B29" s="15" t="s">
        <v>53</v>
      </c>
      <c r="C29" s="16">
        <v>6</v>
      </c>
      <c r="D29" s="17">
        <v>96161475</v>
      </c>
      <c r="E29" s="17">
        <v>2</v>
      </c>
      <c r="F29" s="17">
        <v>49943461.82</v>
      </c>
      <c r="G29" s="18">
        <v>2</v>
      </c>
      <c r="H29" s="17">
        <v>35418024.519999996</v>
      </c>
      <c r="I29" s="19">
        <f t="shared" ref="I29" si="0">IF(G29&gt;0,G29/E29,0)</f>
        <v>1</v>
      </c>
      <c r="J29" s="20">
        <f t="shared" ref="J29" si="1">IF(H29&gt;0,H29/F29,0)</f>
        <v>0.7091623854119129</v>
      </c>
    </row>
    <row r="30" spans="1:10" ht="15.6" x14ac:dyDescent="0.3">
      <c r="A30" s="34" t="s">
        <v>30</v>
      </c>
      <c r="B30" s="35"/>
      <c r="C30" s="35"/>
      <c r="D30" s="35"/>
      <c r="E30" s="35"/>
      <c r="F30" s="35"/>
      <c r="G30" s="35"/>
      <c r="H30" s="35"/>
      <c r="I30" s="35"/>
      <c r="J30" s="36"/>
    </row>
    <row r="31" spans="1:10" ht="15.6" x14ac:dyDescent="0.3">
      <c r="A31" s="37" t="s">
        <v>31</v>
      </c>
      <c r="B31" s="38"/>
      <c r="C31" s="38"/>
      <c r="D31" s="38"/>
      <c r="E31" s="38"/>
      <c r="F31" s="38"/>
      <c r="G31" s="38"/>
      <c r="H31" s="38"/>
      <c r="I31" s="38"/>
      <c r="J31" s="39"/>
    </row>
    <row r="32" spans="1:10" ht="27" customHeight="1" x14ac:dyDescent="0.3">
      <c r="A32" s="27" t="s">
        <v>32</v>
      </c>
      <c r="B32" s="79" t="s">
        <v>61</v>
      </c>
      <c r="C32" s="79"/>
      <c r="D32" s="79"/>
      <c r="E32" s="79"/>
      <c r="F32" s="79"/>
      <c r="G32" s="79"/>
      <c r="H32" s="79"/>
      <c r="I32" s="79"/>
      <c r="J32" s="79"/>
    </row>
    <row r="33" spans="1:10" ht="48.6" customHeight="1" x14ac:dyDescent="0.3">
      <c r="A33" s="27" t="s">
        <v>33</v>
      </c>
      <c r="B33" s="79" t="s">
        <v>60</v>
      </c>
      <c r="C33" s="79"/>
      <c r="D33" s="79"/>
      <c r="E33" s="79"/>
      <c r="F33" s="79"/>
      <c r="G33" s="79"/>
      <c r="H33" s="79"/>
      <c r="I33" s="79"/>
      <c r="J33" s="79"/>
    </row>
    <row r="34" spans="1:10" ht="194.25" customHeight="1" x14ac:dyDescent="0.3">
      <c r="A34" s="29" t="s">
        <v>34</v>
      </c>
      <c r="B34" s="28" t="s">
        <v>70</v>
      </c>
      <c r="C34" s="28"/>
      <c r="D34" s="28"/>
      <c r="E34" s="28"/>
      <c r="F34" s="28"/>
      <c r="G34" s="28"/>
      <c r="H34" s="28"/>
      <c r="I34" s="28"/>
      <c r="J34" s="28"/>
    </row>
    <row r="35" spans="1:10" ht="270.75" customHeight="1" x14ac:dyDescent="0.3">
      <c r="A35" s="29"/>
      <c r="B35" s="28"/>
      <c r="C35" s="28"/>
      <c r="D35" s="28"/>
      <c r="E35" s="28"/>
      <c r="F35" s="28"/>
      <c r="G35" s="28"/>
      <c r="H35" s="28"/>
      <c r="I35" s="28"/>
      <c r="J35" s="28"/>
    </row>
    <row r="36" spans="1:10" ht="87" customHeight="1" x14ac:dyDescent="0.3">
      <c r="A36" s="27" t="s">
        <v>35</v>
      </c>
      <c r="B36" s="80" t="s">
        <v>68</v>
      </c>
      <c r="C36" s="80"/>
      <c r="D36" s="80"/>
      <c r="E36" s="80"/>
      <c r="F36" s="80"/>
      <c r="G36" s="80"/>
      <c r="H36" s="80"/>
      <c r="I36" s="80"/>
      <c r="J36" s="80"/>
    </row>
    <row r="37" spans="1:10" ht="15.6" x14ac:dyDescent="0.3">
      <c r="A37" s="34" t="s">
        <v>36</v>
      </c>
      <c r="B37" s="35"/>
      <c r="C37" s="35"/>
      <c r="D37" s="35"/>
      <c r="E37" s="35"/>
      <c r="F37" s="35"/>
      <c r="G37" s="35"/>
      <c r="H37" s="35"/>
      <c r="I37" s="35"/>
      <c r="J37" s="36"/>
    </row>
    <row r="38" spans="1:10" ht="15.6" x14ac:dyDescent="0.3">
      <c r="A38" s="72" t="s">
        <v>37</v>
      </c>
      <c r="B38" s="73"/>
      <c r="C38" s="73"/>
      <c r="D38" s="73"/>
      <c r="E38" s="73"/>
      <c r="F38" s="73"/>
      <c r="G38" s="73"/>
      <c r="H38" s="73"/>
      <c r="I38" s="73"/>
      <c r="J38" s="74"/>
    </row>
    <row r="39" spans="1:10" ht="143.25" customHeight="1" x14ac:dyDescent="0.3">
      <c r="A39" s="75" t="s">
        <v>69</v>
      </c>
      <c r="B39" s="76"/>
      <c r="C39" s="76"/>
      <c r="D39" s="76"/>
      <c r="E39" s="76"/>
      <c r="F39" s="76"/>
      <c r="G39" s="76"/>
      <c r="H39" s="76"/>
      <c r="I39" s="76"/>
      <c r="J39" s="77"/>
    </row>
    <row r="40" spans="1:10" ht="18.75" customHeight="1" x14ac:dyDescent="0.3">
      <c r="A40" s="26"/>
      <c r="B40" s="26"/>
      <c r="C40" s="26"/>
      <c r="D40" s="26"/>
      <c r="E40" s="26"/>
      <c r="F40" s="26"/>
      <c r="G40" s="26"/>
      <c r="H40" s="26"/>
      <c r="I40" s="26"/>
      <c r="J40" s="26"/>
    </row>
    <row r="41" spans="1:10" ht="30.75" customHeight="1" x14ac:dyDescent="0.3">
      <c r="A41" s="78" t="s">
        <v>44</v>
      </c>
      <c r="B41" s="78"/>
      <c r="C41" s="78"/>
      <c r="D41" s="78"/>
      <c r="E41" s="78"/>
      <c r="F41" s="78"/>
      <c r="G41" s="78"/>
      <c r="H41" s="78"/>
      <c r="I41" s="78"/>
      <c r="J41" s="78"/>
    </row>
  </sheetData>
  <mergeCells count="49">
    <mergeCell ref="A37:J37"/>
    <mergeCell ref="A38:J38"/>
    <mergeCell ref="A39:J39"/>
    <mergeCell ref="A41:J41"/>
    <mergeCell ref="B9:J9"/>
    <mergeCell ref="B10:J10"/>
    <mergeCell ref="B21:J21"/>
    <mergeCell ref="A30:J30"/>
    <mergeCell ref="A31:J31"/>
    <mergeCell ref="B32:J32"/>
    <mergeCell ref="B33:J33"/>
    <mergeCell ref="B36:J36"/>
    <mergeCell ref="A25:B25"/>
    <mergeCell ref="I25:J25"/>
    <mergeCell ref="A26:J26"/>
    <mergeCell ref="C24:E24"/>
    <mergeCell ref="F24:H24"/>
    <mergeCell ref="C27:D27"/>
    <mergeCell ref="G27:H27"/>
    <mergeCell ref="I27:J27"/>
    <mergeCell ref="E27:F27"/>
    <mergeCell ref="C25:E25"/>
    <mergeCell ref="F25:H25"/>
    <mergeCell ref="A4:J4"/>
    <mergeCell ref="B8:J8"/>
    <mergeCell ref="B11:J11"/>
    <mergeCell ref="B12:J12"/>
    <mergeCell ref="A13:J13"/>
    <mergeCell ref="B1:J1"/>
    <mergeCell ref="B2:C2"/>
    <mergeCell ref="D2:H2"/>
    <mergeCell ref="B3:C3"/>
    <mergeCell ref="D3:H3"/>
    <mergeCell ref="B34:J35"/>
    <mergeCell ref="A34:A35"/>
    <mergeCell ref="C15:J15"/>
    <mergeCell ref="A5:J5"/>
    <mergeCell ref="A6:J6"/>
    <mergeCell ref="A7:J7"/>
    <mergeCell ref="C14:J14"/>
    <mergeCell ref="C16:J16"/>
    <mergeCell ref="A17:J17"/>
    <mergeCell ref="B18:J18"/>
    <mergeCell ref="B19:J19"/>
    <mergeCell ref="B20:J20"/>
    <mergeCell ref="A22:J22"/>
    <mergeCell ref="A23:J23"/>
    <mergeCell ref="A24:B24"/>
    <mergeCell ref="I24:J24"/>
  </mergeCells>
  <phoneticPr fontId="22" type="noConversion"/>
  <dataValidations count="16">
    <dataValidation allowBlank="1" showInputMessage="1" showErrorMessage="1" prompt="Monto ejecutado en el trimestre" sqref="H28:H29" xr:uid="{90E46E24-8E3F-4224-9F5D-F387CD76556E}"/>
    <dataValidation allowBlank="1" showInputMessage="1" showErrorMessage="1" prompt="Meta alcanzada en el trimestre" sqref="G28:G29" xr:uid="{078E0B3D-C3D5-4323-9A6F-7DD5AA0A91C9}"/>
    <dataValidation allowBlank="1" showInputMessage="1" showErrorMessage="1" prompt="Monto presupuestado para el producto" sqref="D28:D29 E29:F29 F28" xr:uid="{247AEBBA-5BB4-404D-982B-514E41C68A75}"/>
    <dataValidation allowBlank="1" showInputMessage="1" showErrorMessage="1" prompt="Meta anual del indicador" sqref="C28:C29 E28" xr:uid="{F1CB8B99-164D-4F51-9E69-AECE57493A93}"/>
    <dataValidation allowBlank="1" showInputMessage="1" showErrorMessage="1" prompt="Nombre del indicador" sqref="B28:B29" xr:uid="{3FF3C7F1-052B-4689-97E1-0EEC782A6AE3}"/>
    <dataValidation allowBlank="1" showInputMessage="1" showErrorMessage="1" prompt="Nombre de cada producto" sqref="A28:A29" xr:uid="{2947E0C5-61A1-48DD-8DCD-04F9232477FC}"/>
    <dataValidation allowBlank="1" showInputMessage="1" showErrorMessage="1" prompt="¿En qué consiste el programa?" sqref="B19:J19" xr:uid="{F187CABA-1370-4072-98AD-921AA7CF58AB}"/>
    <dataValidation allowBlank="1" showInputMessage="1" showErrorMessage="1" prompt="Presupuesto del programa" sqref="A25:C25 F25" xr:uid="{2C90DB71-EB15-47FB-969B-D3C6779E55E0}"/>
    <dataValidation allowBlank="1" showInputMessage="1" showErrorMessage="1" prompt="Oportunidades de mejora identificadas" sqref="A39:J40" xr:uid="{DA848EFB-3FC8-4206-B557-B09F4E34DBE3}"/>
    <dataValidation allowBlank="1" showInputMessage="1" showErrorMessage="1" prompt="De existir desvío, explicar razones." sqref="B36:J36" xr:uid="{15752D16-318A-466B-84D2-F16C378EE918}"/>
    <dataValidation allowBlank="1" showInputMessage="1" showErrorMessage="1" prompt="¿En qué consiste el producto? su objetivo" sqref="B33 C33:J33" xr:uid="{C5CE3DEC-0EC8-49F9-8F89-90A444E4EB2F}"/>
    <dataValidation allowBlank="1" showInputMessage="1" showErrorMessage="1" prompt="Nombre del producto" sqref="B32:J32" xr:uid="{57A174E9-6613-4681-B27E-70CFF7E4AC6E}"/>
    <dataValidation allowBlank="1" showInputMessage="1" showErrorMessage="1" prompt="¿A quién va dirigido el programa?, ¿qué característica tiene esta población que requiere ser beneficiada?" sqref="B20:J20" xr:uid="{72C91D76-AF3B-4294-A08B-13F6A7D52E2C}"/>
    <dataValidation allowBlank="1" showInputMessage="1" prompt="Nombre del capítulo" sqref="B8:J10" xr:uid="{7B510400-5492-4460-9A17-6F9C9401B683}"/>
    <dataValidation allowBlank="1" sqref="A8" xr:uid="{4E4D531B-D39C-42CD-8509-9C2E6575184D}"/>
    <dataValidation allowBlank="1" showInputMessage="1" showErrorMessage="1" prompt="1. Describir lo plasmado en el presupuesto_x000a_2. Describir lo alcanzado en términos financieros y de producción " sqref="B34" xr:uid="{A72D67B3-A10B-4E8F-9A22-A756D2816C9A}"/>
  </dataValidations>
  <printOptions horizontalCentered="1"/>
  <pageMargins left="0.31496062992125984" right="0.31496062992125984" top="0.59055118110236227" bottom="0.47244094488188981" header="0.31496062992125984" footer="0.31496062992125984"/>
  <pageSetup scale="73" fitToHeight="2"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Semestre 1 - 2023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Cynthia Joselyn Mañan Baez</cp:lastModifiedBy>
  <cp:lastPrinted>2023-07-05T16:09:03Z</cp:lastPrinted>
  <dcterms:created xsi:type="dcterms:W3CDTF">2021-03-22T15:50:10Z</dcterms:created>
  <dcterms:modified xsi:type="dcterms:W3CDTF">2023-07-10T16:11:24Z</dcterms:modified>
</cp:coreProperties>
</file>