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C:\Users\cmanan\Desktop\"/>
    </mc:Choice>
  </mc:AlternateContent>
  <xr:revisionPtr revIDLastSave="0" documentId="8_{B25E14BE-4733-48DF-9310-6FFA163B596B}" xr6:coauthVersionLast="47" xr6:coauthVersionMax="47" xr10:uidLastSave="{00000000-0000-0000-0000-000000000000}"/>
  <bookViews>
    <workbookView xWindow="-108" yWindow="-108" windowWidth="23256" windowHeight="12576" xr2:uid="{4338FEAE-DB8E-4C02-BE6D-DDC1311F061E}"/>
  </bookViews>
  <sheets>
    <sheet name="Hoja1" sheetId="1" r:id="rId1"/>
    <sheet name="Hoja2" sheetId="2" r:id="rId2"/>
  </sheets>
  <externalReferences>
    <externalReference r:id="rId3"/>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1" i="2" l="1"/>
  <c r="I29" i="1" l="1"/>
  <c r="J29" i="1"/>
  <c r="J30" i="1"/>
  <c r="I30" i="1"/>
  <c r="I25" i="1"/>
  <c r="C14" i="1" l="1"/>
  <c r="C15" i="1"/>
</calcChain>
</file>

<file path=xl/sharedStrings.xml><?xml version="1.0" encoding="utf-8"?>
<sst xmlns="http://schemas.openxmlformats.org/spreadsheetml/2006/main" count="72" uniqueCount="72">
  <si>
    <t>Código</t>
  </si>
  <si>
    <t>Documento Relacionado</t>
  </si>
  <si>
    <t>Fecha Versión</t>
  </si>
  <si>
    <t>Versión</t>
  </si>
  <si>
    <t>DEC-FOR013</t>
  </si>
  <si>
    <t>28/03/2019</t>
  </si>
  <si>
    <t>I -Información Instituciónal</t>
  </si>
  <si>
    <t>I.I - Completar los datos requeridos sobre la institución</t>
  </si>
  <si>
    <t>Capítulo</t>
  </si>
  <si>
    <t>Misión</t>
  </si>
  <si>
    <t>Visión</t>
  </si>
  <si>
    <t>II. Contribución a la Estrategia Nacional de Desarrollo</t>
  </si>
  <si>
    <t>Eje estratégico:</t>
  </si>
  <si>
    <t>Objetivo general:</t>
  </si>
  <si>
    <t>Objetivo(s) específico(s):</t>
  </si>
  <si>
    <t>III. Información del Programa</t>
  </si>
  <si>
    <t>Nombre:</t>
  </si>
  <si>
    <t>Descripción:</t>
  </si>
  <si>
    <r>
      <t>Beneficiarios:</t>
    </r>
    <r>
      <rPr>
        <sz val="12"/>
        <color rgb="FF000000"/>
        <rFont val="Century Gothic"/>
        <family val="2"/>
      </rPr>
      <t xml:space="preserve"> </t>
    </r>
  </si>
  <si>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</si>
  <si>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</si>
  <si>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</si>
  <si>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</si>
  <si>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</si>
  <si>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</si>
  <si>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</si>
  <si>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 xml:space="preserve"> Presupuesto Anual </t>
  </si>
  <si>
    <t>Avance</t>
  </si>
  <si>
    <t>Producto</t>
  </si>
  <si>
    <t>Indicador</t>
  </si>
  <si>
    <t>V. Análisis de los Logros y Desviaciones</t>
  </si>
  <si>
    <t>V.I - Información de Logros y Desviaciones por Producto</t>
  </si>
  <si>
    <t xml:space="preserve">Producto: </t>
  </si>
  <si>
    <t xml:space="preserve">Descripción del producto: </t>
  </si>
  <si>
    <t>Logros alcanzados:</t>
  </si>
  <si>
    <t>Causas y justificación del desvío:</t>
  </si>
  <si>
    <r>
      <t xml:space="preserve">VI. </t>
    </r>
    <r>
      <rPr>
        <b/>
        <sz val="11"/>
        <color theme="0"/>
        <rFont val="Century Gothic"/>
        <family val="2"/>
      </rPr>
      <t>Oportunidades de Mejora</t>
    </r>
  </si>
  <si>
    <t xml:space="preserve">VI. I - De acuerdo a los eventos presentados durante la ejecución del producto, ¿qué aspecto puede mejorarse? </t>
  </si>
  <si>
    <t>Subcapítulo</t>
  </si>
  <si>
    <t>Unidad Ejecutora</t>
  </si>
  <si>
    <t>Resultado Asociado:</t>
  </si>
  <si>
    <t>Lineamientos para la Ejecución Presupuestaria 2019 del Gobierno General Nacional</t>
  </si>
  <si>
    <t>Física
(A)</t>
  </si>
  <si>
    <t>Financiera
(B)</t>
  </si>
  <si>
    <r>
      <rPr>
        <b/>
        <sz val="10"/>
        <rFont val="Calibri"/>
        <family val="2"/>
      </rPr>
      <t>Nota:</t>
    </r>
    <r>
      <rPr>
        <sz val="10"/>
        <rFont val="Calibri"/>
        <family val="2"/>
      </rPr>
      <t xml:space="preserve"> Las secciones III, IV, V y VI deben ser repetidas, la misma cantidad de programas sustantivos (codificados desde 11 al 95) que tenga la unidad ejecutora</t>
    </r>
  </si>
  <si>
    <t>Física
(C)</t>
  </si>
  <si>
    <t>Financiera
(D)</t>
  </si>
  <si>
    <t>Física 
(E)</t>
  </si>
  <si>
    <t>Financiera 
 (F)</t>
  </si>
  <si>
    <t>Física 
(%)
 G=E/C</t>
  </si>
  <si>
    <t>Financiero 
(%) 
H=F/D</t>
  </si>
  <si>
    <t xml:space="preserve">Ser el Organismo Nacional de Acreditación, con reconocimiento de la competencia técnica, a nivel nacional, regional e internacional. </t>
  </si>
  <si>
    <t>6259-Servicios de acreditacion, a los organismos evaluadores de la conformidad de bienes, productos y servicios del sector productivo</t>
  </si>
  <si>
    <t>Numero de actividades realizadas</t>
  </si>
  <si>
    <t xml:space="preserve"> Programación Trimestral</t>
  </si>
  <si>
    <t>Ejecución Trimestral</t>
  </si>
  <si>
    <t>5172 - Organismo Dominicano de Acreditación</t>
  </si>
  <si>
    <t>01 - Organismo Dominicano de Acreditación</t>
  </si>
  <si>
    <t>0001 - Organismo Dominicano de Acreditación</t>
  </si>
  <si>
    <t>3.5.2</t>
  </si>
  <si>
    <t>Estructura productiva nacional y consumidores</t>
  </si>
  <si>
    <t>Fortalecimiento de la capacidad competitiva de las entidades publicas y provadas que se dedican a la evaluavion de la conformidad, mediante el cumplimeinto de los requisitos de los estandares de calidad y seguridad exigidos en los mercados internacionales, impactando positivamente en el aumento de la calidad y las exportaciones de los productos y servicios dominicanos en los diferentes mercados, a traves de la reduccion de las barreras comerciales.</t>
  </si>
  <si>
    <t>Evaluar y otorgar la Acreditación de los Organismos de Evaluacion de la Conformidad (OECs). La acreditación es el reconocimiento formal de la competencia tecnica que avala que un Organismo de Evaluación de la Conformidad, cumple con los requerimientos de la Norma Internacional que lo rige para prestar servicios de evaluación de la Conformidad.</t>
  </si>
  <si>
    <t>Servicios de acreditación a los Organismos Evaluadores de la Conformidad de bienes productos y servicios del Sector Productivo</t>
  </si>
  <si>
    <t>Crear la infraestructura (física e institucional) de normalización, metrología, reglamentación técnica y acreditación, que garantice el cumplimiento de los requisitos de los mercados globales y un compromiso con la excelencia.</t>
  </si>
  <si>
    <t>Informe de Evaluación Trimestral de las Metas Físicas-Financieras</t>
  </si>
  <si>
    <t xml:space="preserve">Respaldar la competencia técnica y credibilidad de las entidades acreditadas, para garantizar la confianza en el Sistema Dominicano para la Calidad;(SIDOCAL),además, asegurar que los servicios ofrecidos por los entes acreditados, mantengan la calidad bajo la cual fue reconocida la competencia técnica, así como promover y estimular la cooperación entre elloa. </t>
  </si>
  <si>
    <t>11- Acreditación de los Organismos Evaluadores de la Conformidad</t>
  </si>
  <si>
    <t>Consiste en desarrollar las acciones inherentes al reconocimiento formal y evaluación de las competencias técnicas de los organismos de evaluación de la conformidad en la República Dominicana y otorgarles la acreditación según las normativas internacionales.</t>
  </si>
  <si>
    <t>Se ha realizado un análisis de tiempo del proceso de acreditación, para verificar su viabilidad y en base a sus resultados ajustar los plazos establecidos. 
Revisión de los procedimientos del Sistema de Gestion de Acreditacion (SGA) para hacer los procesos más amigables y ágiles, para estos fines durante el trimestre 2 fueron trabajados 4 procedimientos y sus documentos relacionados.</t>
  </si>
  <si>
    <r>
      <t xml:space="preserve">Para el trimestre 2 , se había programado realizar 2 acreditaciones, con una inversión total de DR$ 23,083,780.23 de las cuales fue ejecutada una (1) Acreditación bajo la </t>
    </r>
    <r>
      <rPr>
        <i/>
        <sz val="11"/>
        <rFont val="Calibri"/>
        <family val="2"/>
        <scheme val="minor"/>
      </rPr>
      <t>Norma NORDOM ISO/IEC 17025:2017</t>
    </r>
    <r>
      <rPr>
        <i/>
        <sz val="11"/>
        <color theme="1"/>
        <rFont val="Calibri"/>
        <family val="2"/>
        <scheme val="minor"/>
      </rPr>
      <t xml:space="preserve">, equivalente al 50% de lo programado, con una ejecución presupuestaria de RD$ 19,640,034.57 equivalente al 73% de los recursos programados.
El logro de esta acreditación es resultado de la implementación de estrategias orientadas por la dirección general para la identificación de Organismos Evaluadores de la Conformidad con la finalidad de presentarles la institución, las ventajas de las acreditaciones y detalles del proceso de acreditación. 
</t>
    </r>
    <r>
      <rPr>
        <i/>
        <sz val="11"/>
        <color rgb="FFFF0000"/>
        <rFont val="Calibri"/>
        <family val="2"/>
        <scheme val="minor"/>
      </rPr>
      <t xml:space="preserve">
</t>
    </r>
    <r>
      <rPr>
        <i/>
        <sz val="11"/>
        <rFont val="Calibri"/>
        <family val="2"/>
        <scheme val="minor"/>
      </rPr>
      <t>La acreditacion comprenden la entrega de certificado al Organismos de Evaluación de Conformidad (OEC) InMetrology Laboratorio de Acreditación</t>
    </r>
    <r>
      <rPr>
        <i/>
        <sz val="11"/>
        <color rgb="FFFF0000"/>
        <rFont val="Calibri"/>
        <family val="2"/>
        <scheme val="minor"/>
      </rPr>
      <t xml:space="preserve">, </t>
    </r>
    <r>
      <rPr>
        <i/>
        <sz val="11"/>
        <rFont val="Calibri"/>
        <family val="2"/>
        <scheme val="minor"/>
      </rPr>
      <t>este laboratorio fue acreditado durante el segundo trimestre del corriente, conforme a la norma NORDOM ISO/IEC 17025:2017 para actividad de Calibracion de acuedo con el Alcance Tecnico de Acreditación  No. 010/LC-002.</t>
    </r>
    <r>
      <rPr>
        <i/>
        <sz val="11"/>
        <color rgb="FFFF0000"/>
        <rFont val="Calibri"/>
        <family val="2"/>
        <scheme val="minor"/>
      </rPr>
      <t xml:space="preserve">
</t>
    </r>
    <r>
      <rPr>
        <i/>
        <sz val="11"/>
        <rFont val="Calibri"/>
        <family val="2"/>
        <scheme val="minor"/>
      </rPr>
      <t xml:space="preserve">
En otro orden cabe resaltar que al cierre del mes de Junio, se han realizado los seguimientos y reevaluaciones de los OEC: LC-001 (sometieron solicitud voluntario de la acreditación), OI-001, OI-003 y OCSG-002.
Realizacion de reuniones con las partes interesadas con relación al nuevo esquema de acreditación de OV/V: Instituto de Aviación Civil (IDAC), AENOR Internacional y ATABEY.
Se logró el primer evaluador líder local y en los próximos meses, se logrará subir de categoría otros evaluadores locales para seguir fortaleciendo la competencia técnica.</t>
    </r>
  </si>
  <si>
    <t xml:space="preserve">La ejecución física fue inferior a la programada debido a que el Organismo Evaluador de la Conformidad (OEC) no pudo completar el debido proceso para su acreditación, en el tiempo que se tenía planificado. 
La ejecución financiera fue inferior a la programada debido a que no se ha podido realizar el pago de alquiler mensual de las oficinas de la institución, correspondiente a los meses de enero - junio por un monto total de RD$4,935,552.30, debido a que nuestro proveedor está en un proceso de fusión y actualización de datos en la Dirección General de Compras y Contrataciones Públicas.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</si>
</sst>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3" formatCode="_(* #,##0.00_);_(* \(#,##0.00\);_(* &quot;-&quot;??_);_(@_)"/>
    <numFmt numFmtId="164" formatCode="dd/mm/yyyy;@"/>
    <numFmt numFmtId="165" formatCode="[$-10409]#,##0;\-#,##0"/>
    <numFmt numFmtId="166" formatCode="[$-10409]#,##0.00;\-#,##0.00"/>
    <numFmt numFmtId="167" formatCode="[$-10409]0.00%"/>
  </numFmts>
  <fonts count="26" x14ac:knownFonts="1">
    <font>
      <sz val="11"/>
      <color theme="1"/>
      <name val="Calibri"/>
      <family val="2"/>
      <scheme val="minor"/>
    </font>
    <font>
      <sz val="11"/>
      <color theme="1"/>
      <name val="Calibri"/>
      <family val="2"/>
      <scheme val="minor"/>
    </font>
    <font>
      <b/>
      <sz val="11"/>
      <color theme="1"/>
      <name val="Calibri"/>
      <family val="2"/>
      <scheme val="minor"/>
    </font>
    <font>
      <b/>
      <sz val="16"/>
      <color rgb="FF000000"/>
      <name val="Calibri"/>
      <family val="2"/>
      <scheme val="minor"/>
    </font>
    <font>
      <b/>
      <sz val="12"/>
      <color rgb="FF000000"/>
      <name val="Calibri"/>
      <family val="2"/>
      <scheme val="minor"/>
    </font>
    <font>
      <b/>
      <sz val="9"/>
      <color rgb="FF000000"/>
      <name val="Calibri"/>
      <family val="2"/>
      <scheme val="minor"/>
    </font>
    <font>
      <sz val="9"/>
      <color rgb="FF000000"/>
      <name val="Calibri"/>
      <family val="2"/>
      <scheme val="minor"/>
    </font>
    <font>
      <b/>
      <sz val="12"/>
      <color theme="0"/>
      <name val="Calibri"/>
      <family val="2"/>
      <scheme val="minor"/>
    </font>
    <font>
      <b/>
      <sz val="12"/>
      <color theme="1"/>
      <name val="Calibri"/>
      <family val="2"/>
      <scheme val="minor"/>
    </font>
    <font>
      <b/>
      <sz val="11"/>
      <color rgb="FF000000"/>
      <name val="Calibri"/>
      <family val="2"/>
      <scheme val="minor"/>
    </font>
    <font>
      <sz val="10"/>
      <color theme="1"/>
      <name val="Calibri"/>
      <family val="2"/>
      <scheme val="minor"/>
    </font>
    <font>
      <sz val="11"/>
      <name val="Calibri"/>
      <family val="2"/>
    </font>
    <font>
      <sz val="12"/>
      <color rgb="FF000000"/>
      <name val="Century Gothic"/>
      <family val="2"/>
    </font>
    <font>
      <b/>
      <sz val="11"/>
      <name val="Calibri"/>
      <family val="2"/>
    </font>
    <font>
      <b/>
      <sz val="11"/>
      <color rgb="FF000000"/>
      <name val="Calibri"/>
      <family val="2"/>
    </font>
    <font>
      <b/>
      <sz val="10"/>
      <color rgb="FF000000"/>
      <name val="Calibri"/>
      <family val="2"/>
    </font>
    <font>
      <sz val="9"/>
      <name val="Calibri"/>
      <family val="2"/>
    </font>
    <font>
      <b/>
      <sz val="11"/>
      <color theme="0"/>
      <name val="Century Gothic"/>
      <family val="2"/>
    </font>
    <font>
      <sz val="10"/>
      <name val="Calibri"/>
      <family val="2"/>
    </font>
    <font>
      <b/>
      <sz val="10"/>
      <name val="Calibri"/>
      <family val="2"/>
    </font>
    <font>
      <i/>
      <sz val="10"/>
      <color theme="1"/>
      <name val="Calibri"/>
      <family val="2"/>
      <scheme val="minor"/>
    </font>
    <font>
      <i/>
      <sz val="11"/>
      <color theme="1"/>
      <name val="Calibri"/>
      <family val="2"/>
      <scheme val="minor"/>
    </font>
    <font>
      <sz val="8"/>
      <name val="Calibri"/>
      <family val="2"/>
      <scheme val="minor"/>
    </font>
    <font>
      <sz val="10"/>
      <name val="Calibri"/>
      <family val="2"/>
      <scheme val="minor"/>
    </font>
    <font>
      <i/>
      <sz val="11"/>
      <color rgb="FFFF0000"/>
      <name val="Calibri"/>
      <family val="2"/>
      <scheme val="minor"/>
    </font>
    <font>
      <i/>
      <sz val="11"/>
      <name val="Calibri"/>
      <family val="2"/>
      <scheme val="minor"/>
    </font>
  </fonts>
  <fills count="10">
    <fill>
      <patternFill patternType="none"/>
    </fill>
    <fill>
      <patternFill patternType="gray125"/>
    </fill>
    <fill>
      <patternFill patternType="solid">
        <fgColor rgb="FFDCE6F1"/>
        <bgColor indexed="64"/>
      </patternFill>
    </fill>
    <fill>
      <patternFill patternType="solid">
        <fgColor theme="0" tint="-0.49998474074526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14999847407452621"/>
        <bgColor rgb="FFF5F5F5"/>
      </patternFill>
    </fill>
    <fill>
      <patternFill patternType="solid">
        <fgColor theme="0"/>
        <bgColor indexed="64"/>
      </patternFill>
    </fill>
  </fills>
  <borders count="39">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rgb="FFFFFFFF"/>
      </bottom>
      <diagonal/>
    </border>
    <border>
      <left style="medium">
        <color indexed="64"/>
      </left>
      <right style="medium">
        <color indexed="64"/>
      </right>
      <top style="medium">
        <color indexed="64"/>
      </top>
      <bottom style="medium">
        <color rgb="FFFFFFFF"/>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rgb="FFFFFFFF"/>
      </top>
      <bottom style="medium">
        <color indexed="64"/>
      </bottom>
      <diagonal/>
    </border>
    <border>
      <left style="medium">
        <color indexed="64"/>
      </left>
      <right style="medium">
        <color indexed="64"/>
      </right>
      <top style="medium">
        <color rgb="FFFFFFFF"/>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theme="0" tint="-0.34998626667073579"/>
      </top>
      <bottom style="thin">
        <color theme="0" tint="-0.34998626667073579"/>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90">
    <xf numFmtId="0" fontId="0" fillId="0" borderId="0" xfId="0"/>
    <xf numFmtId="0" fontId="0" fillId="0" borderId="0" xfId="0" applyProtection="1">
      <protection locked="0"/>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164" fontId="6" fillId="0" borderId="12" xfId="0" applyNumberFormat="1" applyFont="1" applyBorder="1" applyAlignment="1">
      <alignment horizontal="center" vertical="center" wrapText="1"/>
    </xf>
    <xf numFmtId="0" fontId="6" fillId="0" borderId="13" xfId="0" applyFont="1" applyBorder="1" applyAlignment="1">
      <alignment horizontal="center" vertical="center" wrapText="1"/>
    </xf>
    <xf numFmtId="0" fontId="9" fillId="0" borderId="17" xfId="0" applyFont="1" applyBorder="1" applyAlignment="1">
      <alignment vertical="center"/>
    </xf>
    <xf numFmtId="0" fontId="0" fillId="0" borderId="17" xfId="0" applyBorder="1"/>
    <xf numFmtId="0" fontId="11" fillId="0" borderId="0" xfId="0" applyFont="1" applyProtection="1">
      <protection locked="0"/>
    </xf>
    <xf numFmtId="0" fontId="10" fillId="6" borderId="19" xfId="0" applyFont="1" applyFill="1" applyBorder="1" applyAlignment="1">
      <alignment horizontal="center" vertical="center"/>
    </xf>
    <xf numFmtId="0" fontId="10" fillId="0" borderId="19" xfId="0" applyFont="1" applyBorder="1" applyAlignment="1" applyProtection="1">
      <alignment horizontal="center" vertical="center" wrapText="1"/>
      <protection locked="0"/>
    </xf>
    <xf numFmtId="0" fontId="9" fillId="0" borderId="17" xfId="0" applyFont="1" applyBorder="1" applyAlignment="1">
      <alignment vertical="center" wrapText="1"/>
    </xf>
    <xf numFmtId="0" fontId="15" fillId="8" borderId="30" xfId="0" applyFont="1" applyFill="1" applyBorder="1" applyAlignment="1">
      <alignment horizontal="center" vertical="center" wrapText="1" readingOrder="1"/>
    </xf>
    <xf numFmtId="0" fontId="15" fillId="8" borderId="31" xfId="0" applyFont="1" applyFill="1" applyBorder="1" applyAlignment="1">
      <alignment horizontal="center" vertical="center" wrapText="1" readingOrder="1"/>
    </xf>
    <xf numFmtId="0" fontId="15" fillId="8" borderId="32" xfId="0" applyFont="1" applyFill="1" applyBorder="1" applyAlignment="1">
      <alignment horizontal="center" vertical="center" wrapText="1" readingOrder="1"/>
    </xf>
    <xf numFmtId="0" fontId="16" fillId="0" borderId="24" xfId="0" applyFont="1" applyBorder="1" applyAlignment="1" applyProtection="1">
      <alignment vertical="top" wrapText="1"/>
      <protection locked="0"/>
    </xf>
    <xf numFmtId="0" fontId="16" fillId="0" borderId="28" xfId="0" applyFont="1" applyBorder="1" applyAlignment="1" applyProtection="1">
      <alignment vertical="top" wrapText="1"/>
      <protection locked="0"/>
    </xf>
    <xf numFmtId="165" fontId="16" fillId="0" borderId="28" xfId="0" applyNumberFormat="1" applyFont="1" applyBorder="1" applyAlignment="1" applyProtection="1">
      <alignment horizontal="center" vertical="center" wrapText="1" readingOrder="1"/>
      <protection locked="0"/>
    </xf>
    <xf numFmtId="166" fontId="16" fillId="0" borderId="28" xfId="0" applyNumberFormat="1" applyFont="1" applyBorder="1" applyAlignment="1" applyProtection="1">
      <alignment horizontal="center" vertical="center" wrapText="1" readingOrder="1"/>
      <protection locked="0"/>
    </xf>
    <xf numFmtId="165" fontId="16" fillId="0" borderId="28" xfId="0" applyNumberFormat="1" applyFont="1" applyBorder="1" applyAlignment="1" applyProtection="1">
      <alignment horizontal="center" vertical="center" wrapText="1"/>
      <protection locked="0"/>
    </xf>
    <xf numFmtId="10" fontId="16" fillId="7" borderId="28" xfId="2" applyNumberFormat="1" applyFont="1" applyFill="1" applyBorder="1" applyAlignment="1" applyProtection="1">
      <alignment horizontal="center" vertical="center" wrapText="1" readingOrder="1"/>
      <protection locked="0"/>
    </xf>
    <xf numFmtId="167" fontId="16" fillId="7" borderId="25" xfId="0" applyNumberFormat="1" applyFont="1" applyFill="1" applyBorder="1" applyAlignment="1" applyProtection="1">
      <alignment horizontal="center" vertical="center" wrapText="1" readingOrder="1"/>
      <protection locked="0"/>
    </xf>
    <xf numFmtId="0" fontId="16" fillId="0" borderId="33" xfId="0" applyFont="1" applyBorder="1" applyAlignment="1" applyProtection="1">
      <alignment vertical="top" wrapText="1"/>
      <protection locked="0"/>
    </xf>
    <xf numFmtId="0" fontId="16" fillId="0" borderId="34" xfId="0" applyFont="1" applyBorder="1" applyAlignment="1" applyProtection="1">
      <alignment vertical="top" wrapText="1"/>
      <protection locked="0"/>
    </xf>
    <xf numFmtId="165" fontId="16" fillId="0" borderId="34" xfId="0" applyNumberFormat="1" applyFont="1" applyBorder="1" applyAlignment="1" applyProtection="1">
      <alignment horizontal="center" vertical="center" wrapText="1" readingOrder="1"/>
      <protection locked="0"/>
    </xf>
    <xf numFmtId="166" fontId="16" fillId="0" borderId="34" xfId="0" applyNumberFormat="1" applyFont="1" applyBorder="1" applyAlignment="1" applyProtection="1">
      <alignment horizontal="center" vertical="center" wrapText="1" readingOrder="1"/>
      <protection locked="0"/>
    </xf>
    <xf numFmtId="165" fontId="16" fillId="0" borderId="34" xfId="0" applyNumberFormat="1" applyFont="1" applyBorder="1" applyAlignment="1" applyProtection="1">
      <alignment horizontal="center" vertical="center" wrapText="1"/>
      <protection locked="0"/>
    </xf>
    <xf numFmtId="0" fontId="9" fillId="0" borderId="17" xfId="0" applyFont="1" applyBorder="1" applyAlignment="1" applyProtection="1">
      <alignment vertical="center" wrapText="1"/>
      <protection locked="0"/>
    </xf>
    <xf numFmtId="0" fontId="3" fillId="9" borderId="1" xfId="0" applyFont="1" applyFill="1" applyBorder="1" applyAlignment="1">
      <alignment vertical="top" wrapText="1"/>
    </xf>
    <xf numFmtId="0" fontId="3" fillId="9" borderId="5" xfId="0" applyFont="1" applyFill="1" applyBorder="1" applyAlignment="1">
      <alignment vertical="top" wrapText="1"/>
    </xf>
    <xf numFmtId="0" fontId="3" fillId="9" borderId="9" xfId="0" applyFont="1" applyFill="1" applyBorder="1" applyAlignment="1">
      <alignment vertical="top" wrapText="1"/>
    </xf>
    <xf numFmtId="0" fontId="2" fillId="0" borderId="17" xfId="0" applyFont="1" applyBorder="1"/>
    <xf numFmtId="0" fontId="10" fillId="6" borderId="19" xfId="0" applyFont="1" applyFill="1" applyBorder="1" applyAlignment="1">
      <alignment horizontal="center" vertical="center" wrapText="1"/>
    </xf>
    <xf numFmtId="0" fontId="21" fillId="0" borderId="0" xfId="0" applyFont="1" applyAlignment="1" applyProtection="1">
      <alignment horizontal="left" vertical="center" wrapText="1"/>
      <protection locked="0"/>
    </xf>
    <xf numFmtId="4" fontId="0" fillId="0" borderId="0" xfId="0" applyNumberFormat="1"/>
    <xf numFmtId="0" fontId="23" fillId="6" borderId="22" xfId="0" applyFont="1" applyFill="1" applyBorder="1" applyAlignment="1">
      <alignment horizontal="left" vertical="center" wrapText="1"/>
    </xf>
    <xf numFmtId="0" fontId="0" fillId="3" borderId="17" xfId="0" applyFill="1" applyBorder="1" applyAlignment="1">
      <alignment horizontal="center"/>
    </xf>
    <xf numFmtId="0" fontId="0" fillId="3" borderId="0" xfId="0" applyFill="1" applyAlignment="1">
      <alignment horizontal="center"/>
    </xf>
    <xf numFmtId="0" fontId="0" fillId="3" borderId="18" xfId="0" applyFill="1" applyBorder="1" applyAlignment="1">
      <alignment horizontal="center"/>
    </xf>
    <xf numFmtId="0" fontId="7" fillId="4" borderId="17" xfId="0" applyFont="1" applyFill="1" applyBorder="1" applyAlignment="1">
      <alignment horizontal="left" vertical="center"/>
    </xf>
    <xf numFmtId="0" fontId="7" fillId="4" borderId="0" xfId="0" applyFont="1" applyFill="1" applyAlignment="1">
      <alignment horizontal="left" vertical="center"/>
    </xf>
    <xf numFmtId="0" fontId="7" fillId="4" borderId="18" xfId="0" applyFont="1" applyFill="1" applyBorder="1" applyAlignment="1">
      <alignment horizontal="left" vertical="center"/>
    </xf>
    <xf numFmtId="0" fontId="8" fillId="5" borderId="17" xfId="0" applyFont="1" applyFill="1" applyBorder="1" applyAlignment="1">
      <alignment horizontal="left" vertical="center"/>
    </xf>
    <xf numFmtId="0" fontId="8" fillId="5" borderId="0" xfId="0" applyFont="1" applyFill="1" applyAlignment="1">
      <alignment horizontal="left" vertical="center"/>
    </xf>
    <xf numFmtId="0" fontId="8" fillId="5" borderId="18" xfId="0" applyFont="1" applyFill="1" applyBorder="1" applyAlignment="1">
      <alignment horizontal="left" vertic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2" borderId="5"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6" xfId="0" applyFont="1" applyFill="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0" fillId="0" borderId="14" xfId="0" applyBorder="1" applyAlignment="1">
      <alignment horizontal="center"/>
    </xf>
    <xf numFmtId="0" fontId="0" fillId="0" borderId="15" xfId="0" applyBorder="1" applyAlignment="1">
      <alignment horizontal="center"/>
    </xf>
    <xf numFmtId="0" fontId="0" fillId="0" borderId="0" xfId="0" applyAlignment="1">
      <alignment horizontal="center"/>
    </xf>
    <xf numFmtId="0" fontId="0" fillId="0" borderId="16" xfId="0" applyBorder="1" applyAlignment="1">
      <alignment horizontal="center"/>
    </xf>
    <xf numFmtId="49" fontId="20" fillId="0" borderId="19" xfId="0" quotePrefix="1" applyNumberFormat="1" applyFont="1" applyBorder="1" applyAlignment="1" applyProtection="1">
      <alignment horizontal="left" vertical="center" wrapText="1"/>
      <protection locked="0"/>
    </xf>
    <xf numFmtId="49" fontId="20" fillId="0" borderId="20" xfId="0" quotePrefix="1" applyNumberFormat="1" applyFont="1" applyBorder="1" applyAlignment="1" applyProtection="1">
      <alignment horizontal="left" vertical="center" wrapText="1"/>
      <protection locked="0"/>
    </xf>
    <xf numFmtId="49" fontId="20" fillId="0" borderId="21" xfId="0" quotePrefix="1" applyNumberFormat="1" applyFont="1" applyBorder="1" applyAlignment="1" applyProtection="1">
      <alignment horizontal="left" vertical="center" wrapText="1"/>
      <protection locked="0"/>
    </xf>
    <xf numFmtId="0" fontId="21" fillId="0" borderId="0" xfId="0" applyFont="1" applyAlignment="1" applyProtection="1">
      <alignment horizontal="left" vertical="center" wrapText="1"/>
      <protection locked="0"/>
    </xf>
    <xf numFmtId="0" fontId="21" fillId="0" borderId="18" xfId="0" applyFont="1" applyBorder="1" applyAlignment="1" applyProtection="1">
      <alignment horizontal="left" vertical="center" wrapText="1"/>
      <protection locked="0"/>
    </xf>
    <xf numFmtId="0" fontId="21" fillId="0" borderId="0" xfId="0" applyFont="1" applyAlignment="1" applyProtection="1">
      <alignment horizontal="left" vertical="center"/>
      <protection locked="0"/>
    </xf>
    <xf numFmtId="0" fontId="21" fillId="0" borderId="18" xfId="0" applyFont="1" applyBorder="1" applyAlignment="1" applyProtection="1">
      <alignment horizontal="left" vertical="center"/>
      <protection locked="0"/>
    </xf>
    <xf numFmtId="0" fontId="10" fillId="6" borderId="22" xfId="0" applyFont="1" applyFill="1" applyBorder="1" applyAlignment="1">
      <alignment horizontal="center" vertical="center" wrapText="1"/>
    </xf>
    <xf numFmtId="0" fontId="13" fillId="6" borderId="23" xfId="0" applyFont="1" applyFill="1" applyBorder="1" applyAlignment="1">
      <alignment horizontal="center" vertical="center" wrapText="1" readingOrder="1"/>
    </xf>
    <xf numFmtId="0" fontId="13" fillId="6" borderId="24" xfId="0" applyFont="1" applyFill="1" applyBorder="1" applyAlignment="1">
      <alignment horizontal="center" vertical="center" wrapText="1" readingOrder="1"/>
    </xf>
    <xf numFmtId="0" fontId="13" fillId="6" borderId="25" xfId="0" applyFont="1" applyFill="1" applyBorder="1" applyAlignment="1">
      <alignment horizontal="center" vertical="center" wrapText="1" readingOrder="1"/>
    </xf>
    <xf numFmtId="0" fontId="13" fillId="6" borderId="26" xfId="0" applyFont="1" applyFill="1" applyBorder="1" applyAlignment="1">
      <alignment horizontal="center" vertical="center" wrapText="1" readingOrder="1"/>
    </xf>
    <xf numFmtId="0" fontId="13" fillId="6" borderId="38" xfId="0" applyFont="1" applyFill="1" applyBorder="1" applyAlignment="1">
      <alignment horizontal="center" vertical="center" wrapText="1" readingOrder="1"/>
    </xf>
    <xf numFmtId="0" fontId="14" fillId="8" borderId="28" xfId="0" applyFont="1" applyFill="1" applyBorder="1" applyAlignment="1">
      <alignment horizontal="center" vertical="center" wrapText="1" readingOrder="1"/>
    </xf>
    <xf numFmtId="0" fontId="11" fillId="6" borderId="28" xfId="0" applyFont="1" applyFill="1" applyBorder="1" applyAlignment="1">
      <alignment vertical="top" wrapText="1"/>
    </xf>
    <xf numFmtId="0" fontId="11" fillId="6" borderId="29" xfId="0" applyFont="1" applyFill="1" applyBorder="1" applyAlignment="1">
      <alignment vertical="top" wrapText="1"/>
    </xf>
    <xf numFmtId="39" fontId="11" fillId="0" borderId="25" xfId="1" applyNumberFormat="1" applyFont="1" applyFill="1" applyBorder="1" applyAlignment="1" applyProtection="1">
      <alignment horizontal="center" vertical="center" wrapText="1" readingOrder="1"/>
      <protection locked="0"/>
    </xf>
    <xf numFmtId="39" fontId="11" fillId="0" borderId="38" xfId="1" applyNumberFormat="1" applyFont="1" applyFill="1" applyBorder="1" applyAlignment="1" applyProtection="1">
      <alignment horizontal="center" vertical="center" wrapText="1" readingOrder="1"/>
      <protection locked="0"/>
    </xf>
    <xf numFmtId="39" fontId="11" fillId="0" borderId="24" xfId="1" applyNumberFormat="1" applyFont="1" applyFill="1" applyBorder="1" applyAlignment="1" applyProtection="1">
      <alignment horizontal="center" vertical="center" wrapText="1" readingOrder="1"/>
      <protection locked="0"/>
    </xf>
    <xf numFmtId="0" fontId="8" fillId="5" borderId="17" xfId="0" applyFont="1" applyFill="1" applyBorder="1" applyAlignment="1">
      <alignment horizontal="left" vertical="center" wrapText="1"/>
    </xf>
    <xf numFmtId="0" fontId="8" fillId="5" borderId="0" xfId="0" applyFont="1" applyFill="1" applyAlignment="1">
      <alignment horizontal="left" vertical="center" wrapText="1"/>
    </xf>
    <xf numFmtId="0" fontId="8" fillId="5" borderId="18" xfId="0" applyFont="1" applyFill="1" applyBorder="1" applyAlignment="1">
      <alignment horizontal="left" vertical="center" wrapText="1"/>
    </xf>
    <xf numFmtId="0" fontId="21" fillId="0" borderId="35" xfId="0" applyFont="1" applyBorder="1" applyAlignment="1" applyProtection="1">
      <alignment horizontal="left" vertical="center" wrapText="1"/>
      <protection locked="0"/>
    </xf>
    <xf numFmtId="0" fontId="21" fillId="0" borderId="36" xfId="0" applyFont="1" applyBorder="1" applyAlignment="1" applyProtection="1">
      <alignment horizontal="left" vertical="center" wrapText="1"/>
      <protection locked="0"/>
    </xf>
    <xf numFmtId="0" fontId="21" fillId="0" borderId="37" xfId="0" applyFont="1" applyBorder="1" applyAlignment="1" applyProtection="1">
      <alignment horizontal="left" vertical="center" wrapText="1"/>
      <protection locked="0"/>
    </xf>
    <xf numFmtId="0" fontId="18" fillId="0" borderId="0" xfId="0" applyFont="1" applyAlignment="1">
      <alignment horizontal="left" vertical="center" wrapText="1"/>
    </xf>
    <xf numFmtId="0" fontId="21" fillId="9" borderId="0" xfId="0" applyFont="1" applyFill="1" applyAlignment="1" applyProtection="1">
      <alignment horizontal="left" vertical="center" wrapText="1"/>
      <protection locked="0"/>
    </xf>
    <xf numFmtId="0" fontId="21" fillId="9" borderId="18" xfId="0" applyFont="1" applyFill="1" applyBorder="1" applyAlignment="1" applyProtection="1">
      <alignment horizontal="left" vertical="center" wrapText="1"/>
      <protection locked="0"/>
    </xf>
    <xf numFmtId="39" fontId="11" fillId="0" borderId="27" xfId="1" applyNumberFormat="1" applyFont="1" applyFill="1" applyBorder="1" applyAlignment="1" applyProtection="1">
      <alignment horizontal="center" vertical="center" wrapText="1" readingOrder="1"/>
      <protection locked="0"/>
    </xf>
    <xf numFmtId="39" fontId="11" fillId="0" borderId="28" xfId="1" applyNumberFormat="1" applyFont="1" applyFill="1" applyBorder="1" applyAlignment="1" applyProtection="1">
      <alignment horizontal="center" vertical="center" wrapText="1" readingOrder="1"/>
      <protection locked="0"/>
    </xf>
    <xf numFmtId="10" fontId="11" fillId="7" borderId="28" xfId="2" applyNumberFormat="1" applyFont="1" applyFill="1" applyBorder="1" applyAlignment="1" applyProtection="1">
      <alignment horizontal="center" vertical="center" wrapText="1" readingOrder="1"/>
    </xf>
    <xf numFmtId="10" fontId="11" fillId="7" borderId="29" xfId="2" applyNumberFormat="1" applyFont="1" applyFill="1" applyBorder="1" applyAlignment="1" applyProtection="1">
      <alignment horizontal="center" vertical="center" wrapText="1" readingOrder="1"/>
    </xf>
  </cellXfs>
  <cellStyles count="3">
    <cellStyle name="Millares" xfId="1" builtinId="3"/>
    <cellStyle name="Normal" xfId="0" builtinId="0"/>
    <cellStyle name="Porcentaje" xfId="2" builtinId="5"/>
  </cellStyles>
  <dxfs count="15">
    <dxf>
      <font>
        <b val="0"/>
        <i val="0"/>
        <strike val="0"/>
        <condense val="0"/>
        <extend val="0"/>
        <outline val="0"/>
        <shadow val="0"/>
        <u val="none"/>
        <vertAlign val="baseline"/>
        <sz val="9"/>
        <color auto="1"/>
        <name val="Calibri"/>
        <scheme val="none"/>
      </font>
      <numFmt numFmtId="167"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family val="2"/>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family val="2"/>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s>
  <tableStyles count="1" defaultTableStyle="TableStyleMedium2" defaultPivotStyle="PivotStyleLight16">
    <tableStyle name="Estilo de tabla 1" pivot="0" count="0" xr9:uid="{2EBA2770-EEE0-46A7-BDE0-A04EAFE33DCD}"/>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86361</xdr:colOff>
      <xdr:row>0</xdr:row>
      <xdr:rowOff>1</xdr:rowOff>
    </xdr:from>
    <xdr:ext cx="1367789" cy="808496"/>
    <xdr:pic>
      <xdr:nvPicPr>
        <xdr:cNvPr id="3" name="Imagen 2">
          <a:extLst>
            <a:ext uri="{FF2B5EF4-FFF2-40B4-BE49-F238E27FC236}">
              <a16:creationId xmlns:a16="http://schemas.microsoft.com/office/drawing/2014/main" id="{054A70EA-6CD9-4452-A290-E49D9A7BEBA2}"/>
            </a:ext>
          </a:extLst>
        </xdr:cNvPr>
        <xdr:cNvPicPr>
          <a:picLocks noChangeAspect="1"/>
        </xdr:cNvPicPr>
      </xdr:nvPicPr>
      <xdr:blipFill>
        <a:blip xmlns:r="http://schemas.openxmlformats.org/officeDocument/2006/relationships" r:embed="rId1"/>
        <a:stretch>
          <a:fillRect/>
        </a:stretch>
      </xdr:blipFill>
      <xdr:spPr>
        <a:xfrm>
          <a:off x="86361" y="1"/>
          <a:ext cx="1367789" cy="808496"/>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nespaillat/Downloads/DEG-FORE013-Formulario-Informe-de-Evaluacion-Trimestral-de-Metas-Fisicas_28-marzo-2019%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mulario"/>
      <sheetName val="Historial de Cambios"/>
      <sheetName val="Validacion datos"/>
    </sheetNames>
    <sheetDataSet>
      <sheetData sheetId="0"/>
      <sheetData sheetId="1"/>
      <sheetData sheetId="2">
        <row r="2">
          <cell r="A2">
            <v>1</v>
          </cell>
          <cell r="B2" t="str">
            <v>DESARROLLO INSTITUCIONAL</v>
          </cell>
        </row>
        <row r="3">
          <cell r="A3">
            <v>2</v>
          </cell>
          <cell r="B3" t="str">
            <v>DESARROLLO SOCIAL</v>
          </cell>
        </row>
        <row r="4">
          <cell r="A4">
            <v>3</v>
          </cell>
          <cell r="B4" t="str">
            <v>DESARROLLO PRODUCTIVO</v>
          </cell>
        </row>
        <row r="5">
          <cell r="A5">
            <v>4</v>
          </cell>
          <cell r="B5" t="str">
            <v>DESARROLLO SOSTENIBLE</v>
          </cell>
        </row>
        <row r="8">
          <cell r="A8">
            <v>1.1000000000000001</v>
          </cell>
          <cell r="B8" t="str">
            <v>Administración pública transparente, eficiente y orientada</v>
          </cell>
        </row>
        <row r="9">
          <cell r="A9">
            <v>1.2</v>
          </cell>
          <cell r="B9" t="str">
            <v>Imperio de la ley y seguridad ciudadana</v>
          </cell>
        </row>
        <row r="10">
          <cell r="A10">
            <v>1.3</v>
          </cell>
          <cell r="B10" t="str">
            <v>Democracia participativa y ciudadanía responsable</v>
          </cell>
        </row>
        <row r="11">
          <cell r="A11">
            <v>1.4</v>
          </cell>
          <cell r="B11" t="str">
            <v>Seguridad y convivencia pacífica</v>
          </cell>
        </row>
        <row r="12">
          <cell r="A12">
            <v>2.1</v>
          </cell>
          <cell r="B12" t="str">
            <v>Educación de calidad para todos y todas</v>
          </cell>
        </row>
        <row r="13">
          <cell r="A13">
            <v>2.2000000000000002</v>
          </cell>
          <cell r="B13" t="str">
            <v>Salud y seguridad social integral</v>
          </cell>
        </row>
        <row r="14">
          <cell r="A14">
            <v>2.2999999999999998</v>
          </cell>
          <cell r="B14" t="str">
            <v>Igualdad de derechos y oportunidades</v>
          </cell>
        </row>
        <row r="15">
          <cell r="A15">
            <v>2.4</v>
          </cell>
          <cell r="B15" t="str">
            <v>Cohesión territorial</v>
          </cell>
        </row>
        <row r="16">
          <cell r="A16">
            <v>2.5</v>
          </cell>
          <cell r="B16" t="str">
            <v>Vivienda digna en entornos saludables</v>
          </cell>
        </row>
        <row r="17">
          <cell r="A17">
            <v>2.6</v>
          </cell>
          <cell r="B17" t="str">
            <v>Cultura e identidad nacional en un mundo global</v>
          </cell>
        </row>
        <row r="18">
          <cell r="A18">
            <v>2.7</v>
          </cell>
          <cell r="B18" t="str">
            <v>Deportes y recreación física para el desarrollo humano</v>
          </cell>
        </row>
        <row r="19">
          <cell r="A19">
            <v>3.1</v>
          </cell>
          <cell r="B19" t="str">
            <v>Economía articulada, innovadora y ambientalmente sostenible, con una estructura productiva que genera crecimiento alto y sostenido, con trabajo digno, que se inserta de forma competitiva en la economía global</v>
          </cell>
        </row>
        <row r="20">
          <cell r="A20">
            <v>3.2</v>
          </cell>
          <cell r="B20" t="str">
            <v>Energía confiable y ambientalmente sostenible</v>
          </cell>
        </row>
        <row r="21">
          <cell r="A21">
            <v>3.3</v>
          </cell>
          <cell r="B21" t="str">
            <v>Competitividad e innovavión en un ambiente favorable a la cooperación y la responsabilidad social</v>
          </cell>
        </row>
        <row r="22">
          <cell r="A22">
            <v>3.4</v>
          </cell>
          <cell r="B22" t="str">
            <v>Empleos suficientes y dignos</v>
          </cell>
        </row>
        <row r="23">
          <cell r="A23">
            <v>3.5</v>
          </cell>
          <cell r="B23" t="str">
            <v>Estructura productiva sectorial y territorialmente adecuada, integrada competitivamente a la economía global y que aprovecha las oportunidades del mercado local.</v>
          </cell>
        </row>
        <row r="24">
          <cell r="A24">
            <v>4.0999999999999996</v>
          </cell>
          <cell r="B24" t="str">
            <v>Manejo sostenible del medio ambiente</v>
          </cell>
        </row>
        <row r="25">
          <cell r="A25">
            <v>4.2</v>
          </cell>
          <cell r="B25" t="str">
            <v>Eficaz gestión de riesgos para minimizar pérdidas humanas, económicas y ambientales.</v>
          </cell>
        </row>
        <row r="26">
          <cell r="A26">
            <v>4.3</v>
          </cell>
          <cell r="B26" t="str">
            <v>Adecuada adaptación al cambio climático</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D0C3A45-2ADF-4BAB-A7D0-0E093E4A82BD}" name="Tabla1" displayName="Tabla1" ref="A28:J30" totalsRowShown="0" headerRowDxfId="14" dataDxfId="12" headerRowBorderDxfId="13" tableBorderDxfId="11" totalsRowBorderDxfId="10">
  <autoFilter ref="A28:J30" xr:uid="{729C141F-E46E-4045-97F9-5386819ECC6C}"/>
  <tableColumns count="10">
    <tableColumn id="1" xr3:uid="{DC1B7B10-25DF-444B-B97E-464EC471DB5B}" name="Producto" dataDxfId="9"/>
    <tableColumn id="2" xr3:uid="{C61E64BC-B5A5-45F4-8F84-130CBA355D9D}" name="Indicador" dataDxfId="8"/>
    <tableColumn id="3" xr3:uid="{3AC7971E-A8AB-4C13-830D-AC13829EAC0E}" name="Física_x000a_(A)" dataDxfId="7"/>
    <tableColumn id="4" xr3:uid="{8DB7EDBB-DB79-4CBD-AD68-D153CE19B0A8}" name="Financiera_x000a_(B)" dataDxfId="6"/>
    <tableColumn id="9" xr3:uid="{F0F0230C-1AC1-4535-83F4-E083D77D07B4}" name="Física_x000a_(C)" dataDxfId="5"/>
    <tableColumn id="10" xr3:uid="{0CC70C83-E52A-4C45-B592-E7B7ECCF1AD3}" name="Financiera_x000a_(D)" dataDxfId="4"/>
    <tableColumn id="5" xr3:uid="{C2FDA61C-9281-4FCB-A3FE-246521A85EA0}" name="Física _x000a_(E)" dataDxfId="3"/>
    <tableColumn id="6" xr3:uid="{B07D8104-8103-4848-A228-6FBAE528EF68}" name="Financiera _x000a_ (F)" dataDxfId="2"/>
    <tableColumn id="7" xr3:uid="{F97ACE16-1124-4543-AD0A-CBAA1878A36A}" name="Física _x000a_(%)_x000a_ G=E/C" dataDxfId="1" dataCellStyle="Porcentaje">
      <calculatedColumnFormula>IF(G29&gt;0,G29/E29,0)</calculatedColumnFormula>
    </tableColumn>
    <tableColumn id="8" xr3:uid="{CAB2F777-24BA-4EFC-82F9-153B93171D9B}" name="Financiero _x000a_(%) _x000a_H=F/D" dataDxfId="0">
      <calculatedColumnFormula>IF(H29&gt;0,H29/F29,0)</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34479C-993B-4588-8475-DCAAD29F6444}">
  <sheetPr>
    <pageSetUpPr fitToPage="1"/>
  </sheetPr>
  <dimension ref="A1:K41"/>
  <sheetViews>
    <sheetView tabSelected="1" view="pageBreakPreview" zoomScale="85" zoomScaleNormal="85" zoomScaleSheetLayoutView="85" workbookViewId="0">
      <selection activeCell="B36" sqref="B36:J36"/>
    </sheetView>
  </sheetViews>
  <sheetFormatPr baseColWidth="10" defaultRowHeight="14.4" x14ac:dyDescent="0.3"/>
  <cols>
    <col min="1" max="1" width="23" style="8" customWidth="1"/>
    <col min="2" max="10" width="16.88671875" style="8" customWidth="1"/>
    <col min="11" max="11" width="11.44140625" style="8"/>
  </cols>
  <sheetData>
    <row r="1" spans="1:11" ht="21.6" thickBot="1" x14ac:dyDescent="0.35">
      <c r="A1" s="28"/>
      <c r="B1" s="45" t="s">
        <v>65</v>
      </c>
      <c r="C1" s="46"/>
      <c r="D1" s="46"/>
      <c r="E1" s="46"/>
      <c r="F1" s="46"/>
      <c r="G1" s="46"/>
      <c r="H1" s="46"/>
      <c r="I1" s="46"/>
      <c r="J1" s="47"/>
      <c r="K1" s="1"/>
    </row>
    <row r="2" spans="1:11" ht="21.6" thickBot="1" x14ac:dyDescent="0.35">
      <c r="A2" s="29"/>
      <c r="B2" s="48" t="s">
        <v>0</v>
      </c>
      <c r="C2" s="49"/>
      <c r="D2" s="48" t="s">
        <v>1</v>
      </c>
      <c r="E2" s="49"/>
      <c r="F2" s="49"/>
      <c r="G2" s="49"/>
      <c r="H2" s="50"/>
      <c r="I2" s="2" t="s">
        <v>2</v>
      </c>
      <c r="J2" s="3" t="s">
        <v>3</v>
      </c>
      <c r="K2" s="1"/>
    </row>
    <row r="3" spans="1:11" ht="21.6" thickBot="1" x14ac:dyDescent="0.35">
      <c r="A3" s="30"/>
      <c r="B3" s="51" t="s">
        <v>4</v>
      </c>
      <c r="C3" s="52"/>
      <c r="D3" s="51" t="s">
        <v>41</v>
      </c>
      <c r="E3" s="52"/>
      <c r="F3" s="52"/>
      <c r="G3" s="52"/>
      <c r="H3" s="53"/>
      <c r="I3" s="4" t="s">
        <v>5</v>
      </c>
      <c r="J3" s="5">
        <v>0</v>
      </c>
      <c r="K3" s="1"/>
    </row>
    <row r="4" spans="1:11" x14ac:dyDescent="0.3">
      <c r="A4" s="54"/>
      <c r="B4" s="55"/>
      <c r="C4" s="55"/>
      <c r="D4" s="56"/>
      <c r="E4" s="56"/>
      <c r="F4" s="56"/>
      <c r="G4" s="56"/>
      <c r="H4" s="56"/>
      <c r="I4" s="55"/>
      <c r="J4" s="57"/>
      <c r="K4" s="1"/>
    </row>
    <row r="5" spans="1:11" ht="3" customHeight="1" x14ac:dyDescent="0.3">
      <c r="A5" s="36"/>
      <c r="B5" s="37"/>
      <c r="C5" s="37"/>
      <c r="D5" s="37"/>
      <c r="E5" s="37"/>
      <c r="F5" s="37"/>
      <c r="G5" s="37"/>
      <c r="H5" s="37"/>
      <c r="I5" s="37"/>
      <c r="J5" s="38"/>
      <c r="K5" s="1"/>
    </row>
    <row r="6" spans="1:11" ht="15.6" x14ac:dyDescent="0.3">
      <c r="A6" s="39" t="s">
        <v>6</v>
      </c>
      <c r="B6" s="40"/>
      <c r="C6" s="40"/>
      <c r="D6" s="40"/>
      <c r="E6" s="40"/>
      <c r="F6" s="40"/>
      <c r="G6" s="40"/>
      <c r="H6" s="40"/>
      <c r="I6" s="40"/>
      <c r="J6" s="41"/>
      <c r="K6" s="1"/>
    </row>
    <row r="7" spans="1:11" ht="15.6" x14ac:dyDescent="0.3">
      <c r="A7" s="42" t="s">
        <v>7</v>
      </c>
      <c r="B7" s="43"/>
      <c r="C7" s="43"/>
      <c r="D7" s="43"/>
      <c r="E7" s="43"/>
      <c r="F7" s="43"/>
      <c r="G7" s="43"/>
      <c r="H7" s="43"/>
      <c r="I7" s="43"/>
      <c r="J7" s="44"/>
      <c r="K7" s="1"/>
    </row>
    <row r="8" spans="1:11" x14ac:dyDescent="0.3">
      <c r="A8" s="6" t="s">
        <v>8</v>
      </c>
      <c r="B8" s="58" t="s">
        <v>56</v>
      </c>
      <c r="C8" s="59"/>
      <c r="D8" s="59"/>
      <c r="E8" s="59"/>
      <c r="F8" s="59"/>
      <c r="G8" s="59"/>
      <c r="H8" s="59"/>
      <c r="I8" s="59"/>
      <c r="J8" s="60"/>
      <c r="K8" s="1"/>
    </row>
    <row r="9" spans="1:11" ht="15" customHeight="1" x14ac:dyDescent="0.3">
      <c r="A9" s="31" t="s">
        <v>38</v>
      </c>
      <c r="B9" s="58" t="s">
        <v>57</v>
      </c>
      <c r="C9" s="59"/>
      <c r="D9" s="59"/>
      <c r="E9" s="59"/>
      <c r="F9" s="59"/>
      <c r="G9" s="59"/>
      <c r="H9" s="59"/>
      <c r="I9" s="59"/>
      <c r="J9" s="60"/>
      <c r="K9" s="1"/>
    </row>
    <row r="10" spans="1:11" x14ac:dyDescent="0.3">
      <c r="A10" s="31" t="s">
        <v>39</v>
      </c>
      <c r="B10" s="58" t="s">
        <v>58</v>
      </c>
      <c r="C10" s="59"/>
      <c r="D10" s="59"/>
      <c r="E10" s="59"/>
      <c r="F10" s="59"/>
      <c r="G10" s="59"/>
      <c r="H10" s="59"/>
      <c r="I10" s="59"/>
      <c r="J10" s="60"/>
      <c r="K10" s="1"/>
    </row>
    <row r="11" spans="1:11" ht="51" customHeight="1" x14ac:dyDescent="0.3">
      <c r="A11" s="6" t="s">
        <v>9</v>
      </c>
      <c r="B11" s="61" t="s">
        <v>66</v>
      </c>
      <c r="C11" s="61"/>
      <c r="D11" s="61"/>
      <c r="E11" s="61"/>
      <c r="F11" s="61"/>
      <c r="G11" s="61"/>
      <c r="H11" s="61"/>
      <c r="I11" s="61"/>
      <c r="J11" s="62"/>
    </row>
    <row r="12" spans="1:11" ht="23.25" customHeight="1" x14ac:dyDescent="0.3">
      <c r="A12" s="6" t="s">
        <v>10</v>
      </c>
      <c r="B12" s="63" t="s">
        <v>51</v>
      </c>
      <c r="C12" s="63"/>
      <c r="D12" s="63"/>
      <c r="E12" s="63"/>
      <c r="F12" s="63"/>
      <c r="G12" s="63"/>
      <c r="H12" s="63"/>
      <c r="I12" s="63"/>
      <c r="J12" s="64"/>
    </row>
    <row r="13" spans="1:11" ht="15.6" x14ac:dyDescent="0.3">
      <c r="A13" s="39" t="s">
        <v>11</v>
      </c>
      <c r="B13" s="40"/>
      <c r="C13" s="40"/>
      <c r="D13" s="40"/>
      <c r="E13" s="40"/>
      <c r="F13" s="40"/>
      <c r="G13" s="40"/>
      <c r="H13" s="40"/>
      <c r="I13" s="40"/>
      <c r="J13" s="41"/>
    </row>
    <row r="14" spans="1:11" ht="27.75" customHeight="1" x14ac:dyDescent="0.3">
      <c r="A14" s="6" t="s">
        <v>12</v>
      </c>
      <c r="B14" s="32">
        <v>3</v>
      </c>
      <c r="C14" s="65" t="str">
        <f>IFERROR(VLOOKUP(B14,'[1]Validacion datos'!A2:B5,2,FALSE),"")</f>
        <v>DESARROLLO PRODUCTIVO</v>
      </c>
      <c r="D14" s="65"/>
      <c r="E14" s="65"/>
      <c r="F14" s="65"/>
      <c r="G14" s="65"/>
      <c r="H14" s="65"/>
      <c r="I14" s="65"/>
      <c r="J14" s="65"/>
    </row>
    <row r="15" spans="1:11" ht="26.25" customHeight="1" x14ac:dyDescent="0.3">
      <c r="A15" s="6" t="s">
        <v>13</v>
      </c>
      <c r="B15" s="9">
        <v>3.5</v>
      </c>
      <c r="C15" s="35" t="str">
        <f>IFERROR(VLOOKUP(B15,'[1]Validacion datos'!A8:B26,2,FALSE),"")</f>
        <v>Estructura productiva sectorial y territorialmente adecuada, integrada competitivamente a la economía global y que aprovecha las oportunidades del mercado local.</v>
      </c>
      <c r="D15" s="35"/>
      <c r="E15" s="35"/>
      <c r="F15" s="35"/>
      <c r="G15" s="35"/>
      <c r="H15" s="35"/>
      <c r="I15" s="35"/>
      <c r="J15" s="35"/>
    </row>
    <row r="16" spans="1:11" ht="34.200000000000003" customHeight="1" x14ac:dyDescent="0.3">
      <c r="A16" s="6" t="s">
        <v>14</v>
      </c>
      <c r="B16" s="10" t="s">
        <v>59</v>
      </c>
      <c r="C16" s="35" t="s">
        <v>64</v>
      </c>
      <c r="D16" s="35"/>
      <c r="E16" s="35"/>
      <c r="F16" s="35"/>
      <c r="G16" s="35"/>
      <c r="H16" s="35"/>
      <c r="I16" s="35"/>
      <c r="J16" s="35"/>
    </row>
    <row r="17" spans="1:11" ht="15.6" x14ac:dyDescent="0.3">
      <c r="A17" s="39" t="s">
        <v>15</v>
      </c>
      <c r="B17" s="40"/>
      <c r="C17" s="40"/>
      <c r="D17" s="40"/>
      <c r="E17" s="40"/>
      <c r="F17" s="40"/>
      <c r="G17" s="40"/>
      <c r="H17" s="40"/>
      <c r="I17" s="40"/>
      <c r="J17" s="41"/>
    </row>
    <row r="18" spans="1:11" ht="29.25" customHeight="1" x14ac:dyDescent="0.3">
      <c r="A18" s="6" t="s">
        <v>16</v>
      </c>
      <c r="B18" s="61" t="s">
        <v>67</v>
      </c>
      <c r="C18" s="61"/>
      <c r="D18" s="61"/>
      <c r="E18" s="61"/>
      <c r="F18" s="61"/>
      <c r="G18" s="61"/>
      <c r="H18" s="61"/>
      <c r="I18" s="61"/>
      <c r="J18" s="62"/>
    </row>
    <row r="19" spans="1:11" ht="52.5" customHeight="1" x14ac:dyDescent="0.3">
      <c r="A19" s="11" t="s">
        <v>17</v>
      </c>
      <c r="B19" s="61" t="s">
        <v>68</v>
      </c>
      <c r="C19" s="61"/>
      <c r="D19" s="61"/>
      <c r="E19" s="61"/>
      <c r="F19" s="61"/>
      <c r="G19" s="61"/>
      <c r="H19" s="61"/>
      <c r="I19" s="61"/>
      <c r="J19" s="62"/>
    </row>
    <row r="20" spans="1:11" ht="34.5" customHeight="1" x14ac:dyDescent="0.3">
      <c r="A20" s="11" t="s">
        <v>18</v>
      </c>
      <c r="B20" s="61" t="s">
        <v>60</v>
      </c>
      <c r="C20" s="61"/>
      <c r="D20" s="61"/>
      <c r="E20" s="61"/>
      <c r="F20" s="61"/>
      <c r="G20" s="61"/>
      <c r="H20" s="61"/>
      <c r="I20" s="61"/>
      <c r="J20" s="62"/>
    </row>
    <row r="21" spans="1:11" ht="63" customHeight="1" x14ac:dyDescent="0.3">
      <c r="A21" s="11" t="s">
        <v>40</v>
      </c>
      <c r="B21" s="61" t="s">
        <v>61</v>
      </c>
      <c r="C21" s="61"/>
      <c r="D21" s="61"/>
      <c r="E21" s="61"/>
      <c r="F21" s="61"/>
      <c r="G21" s="61"/>
      <c r="H21" s="61"/>
      <c r="I21" s="61"/>
      <c r="J21" s="62"/>
      <c r="K21" s="1"/>
    </row>
    <row r="22" spans="1:11" ht="15.6" x14ac:dyDescent="0.3">
      <c r="A22" s="39" t="s">
        <v>19</v>
      </c>
      <c r="B22" s="40"/>
      <c r="C22" s="40"/>
      <c r="D22" s="40"/>
      <c r="E22" s="40"/>
      <c r="F22" s="40"/>
      <c r="G22" s="40"/>
      <c r="H22" s="40"/>
      <c r="I22" s="40"/>
      <c r="J22" s="41"/>
    </row>
    <row r="23" spans="1:11" ht="15.6" x14ac:dyDescent="0.3">
      <c r="A23" s="42" t="s">
        <v>20</v>
      </c>
      <c r="B23" s="43"/>
      <c r="C23" s="43"/>
      <c r="D23" s="43"/>
      <c r="E23" s="43"/>
      <c r="F23" s="43"/>
      <c r="G23" s="43"/>
      <c r="H23" s="43"/>
      <c r="I23" s="43"/>
      <c r="J23" s="44"/>
      <c r="K23" s="1"/>
    </row>
    <row r="24" spans="1:11" ht="15" customHeight="1" x14ac:dyDescent="0.3">
      <c r="A24" s="66" t="s">
        <v>21</v>
      </c>
      <c r="B24" s="67"/>
      <c r="C24" s="68" t="s">
        <v>22</v>
      </c>
      <c r="D24" s="70"/>
      <c r="E24" s="70"/>
      <c r="F24" s="70" t="s">
        <v>23</v>
      </c>
      <c r="G24" s="70"/>
      <c r="H24" s="67"/>
      <c r="I24" s="68" t="s">
        <v>24</v>
      </c>
      <c r="J24" s="69"/>
    </row>
    <row r="25" spans="1:11" x14ac:dyDescent="0.3">
      <c r="A25" s="86">
        <v>96161475</v>
      </c>
      <c r="B25" s="87"/>
      <c r="C25" s="74">
        <v>103728047.12</v>
      </c>
      <c r="D25" s="75"/>
      <c r="E25" s="76"/>
      <c r="F25" s="74">
        <v>19640034.57</v>
      </c>
      <c r="G25" s="75"/>
      <c r="H25" s="76"/>
      <c r="I25" s="88">
        <f>+F25/C25</f>
        <v>0.18934160157550259</v>
      </c>
      <c r="J25" s="89"/>
    </row>
    <row r="26" spans="1:11" ht="15.6" x14ac:dyDescent="0.3">
      <c r="A26" s="42" t="s">
        <v>25</v>
      </c>
      <c r="B26" s="43"/>
      <c r="C26" s="43"/>
      <c r="D26" s="43"/>
      <c r="E26" s="43"/>
      <c r="F26" s="43"/>
      <c r="G26" s="43"/>
      <c r="H26" s="43"/>
      <c r="I26" s="43"/>
      <c r="J26" s="44"/>
      <c r="K26" s="1"/>
    </row>
    <row r="27" spans="1:11" x14ac:dyDescent="0.3">
      <c r="A27" s="7"/>
      <c r="B27"/>
      <c r="C27" s="71" t="s">
        <v>26</v>
      </c>
      <c r="D27" s="72"/>
      <c r="E27" s="71" t="s">
        <v>54</v>
      </c>
      <c r="F27" s="72"/>
      <c r="G27" s="71" t="s">
        <v>55</v>
      </c>
      <c r="H27" s="71"/>
      <c r="I27" s="71" t="s">
        <v>27</v>
      </c>
      <c r="J27" s="73"/>
    </row>
    <row r="28" spans="1:11" ht="41.4" x14ac:dyDescent="0.3">
      <c r="A28" s="12" t="s">
        <v>28</v>
      </c>
      <c r="B28" s="13" t="s">
        <v>29</v>
      </c>
      <c r="C28" s="13" t="s">
        <v>42</v>
      </c>
      <c r="D28" s="13" t="s">
        <v>43</v>
      </c>
      <c r="E28" s="13" t="s">
        <v>45</v>
      </c>
      <c r="F28" s="13" t="s">
        <v>46</v>
      </c>
      <c r="G28" s="13" t="s">
        <v>47</v>
      </c>
      <c r="H28" s="13" t="s">
        <v>48</v>
      </c>
      <c r="I28" s="13" t="s">
        <v>49</v>
      </c>
      <c r="J28" s="14" t="s">
        <v>50</v>
      </c>
    </row>
    <row r="29" spans="1:11" ht="60" x14ac:dyDescent="0.3">
      <c r="A29" s="15" t="s">
        <v>52</v>
      </c>
      <c r="B29" s="16" t="s">
        <v>53</v>
      </c>
      <c r="C29" s="17">
        <v>6</v>
      </c>
      <c r="D29" s="18">
        <v>100505475</v>
      </c>
      <c r="E29" s="18">
        <v>2</v>
      </c>
      <c r="F29" s="18">
        <v>26859681.59</v>
      </c>
      <c r="G29" s="19">
        <v>1</v>
      </c>
      <c r="H29" s="18">
        <v>19640034.57</v>
      </c>
      <c r="I29" s="20">
        <f t="shared" ref="I29:I30" si="0">IF(G29&gt;0,G29/E29,0)</f>
        <v>0.5</v>
      </c>
      <c r="J29" s="21">
        <f t="shared" ref="J29:J30" si="1">IF(H29&gt;0,H29/F29,0)</f>
        <v>0.73120876374469335</v>
      </c>
    </row>
    <row r="30" spans="1:11" hidden="1" x14ac:dyDescent="0.3">
      <c r="A30" s="22"/>
      <c r="B30" s="23"/>
      <c r="C30" s="24"/>
      <c r="D30" s="25"/>
      <c r="E30" s="25"/>
      <c r="F30" s="25"/>
      <c r="G30" s="26"/>
      <c r="H30" s="25"/>
      <c r="I30" s="20">
        <f t="shared" si="0"/>
        <v>0</v>
      </c>
      <c r="J30" s="21">
        <f t="shared" si="1"/>
        <v>0</v>
      </c>
    </row>
    <row r="31" spans="1:11" ht="15.6" x14ac:dyDescent="0.3">
      <c r="A31" s="39" t="s">
        <v>30</v>
      </c>
      <c r="B31" s="40"/>
      <c r="C31" s="40"/>
      <c r="D31" s="40"/>
      <c r="E31" s="40"/>
      <c r="F31" s="40"/>
      <c r="G31" s="40"/>
      <c r="H31" s="40"/>
      <c r="I31" s="40"/>
      <c r="J31" s="41"/>
    </row>
    <row r="32" spans="1:11" ht="15.6" x14ac:dyDescent="0.3">
      <c r="A32" s="42" t="s">
        <v>31</v>
      </c>
      <c r="B32" s="43"/>
      <c r="C32" s="43"/>
      <c r="D32" s="43"/>
      <c r="E32" s="43"/>
      <c r="F32" s="43"/>
      <c r="G32" s="43"/>
      <c r="H32" s="43"/>
      <c r="I32" s="43"/>
      <c r="J32" s="44"/>
      <c r="K32" s="1"/>
    </row>
    <row r="33" spans="1:11" ht="27" customHeight="1" x14ac:dyDescent="0.3">
      <c r="A33" s="27" t="s">
        <v>32</v>
      </c>
      <c r="B33" s="61" t="s">
        <v>63</v>
      </c>
      <c r="C33" s="61"/>
      <c r="D33" s="61"/>
      <c r="E33" s="61"/>
      <c r="F33" s="61"/>
      <c r="G33" s="61"/>
      <c r="H33" s="61"/>
      <c r="I33" s="61"/>
      <c r="J33" s="62"/>
    </row>
    <row r="34" spans="1:11" x14ac:dyDescent="0.3">
      <c r="A34" s="27" t="s">
        <v>33</v>
      </c>
      <c r="B34" s="61" t="s">
        <v>62</v>
      </c>
      <c r="C34" s="61"/>
      <c r="D34" s="61"/>
      <c r="E34" s="61"/>
      <c r="F34" s="61"/>
      <c r="G34" s="61"/>
      <c r="H34" s="61"/>
      <c r="I34" s="61"/>
      <c r="J34" s="62"/>
    </row>
    <row r="35" spans="1:11" ht="270.75" customHeight="1" x14ac:dyDescent="0.3">
      <c r="A35" s="27" t="s">
        <v>34</v>
      </c>
      <c r="B35" s="61" t="s">
        <v>70</v>
      </c>
      <c r="C35" s="61"/>
      <c r="D35" s="61"/>
      <c r="E35" s="61"/>
      <c r="F35" s="61"/>
      <c r="G35" s="61"/>
      <c r="H35" s="61"/>
      <c r="I35" s="61"/>
      <c r="J35" s="62"/>
    </row>
    <row r="36" spans="1:11" ht="90.75" customHeight="1" x14ac:dyDescent="0.3">
      <c r="A36" s="27" t="s">
        <v>35</v>
      </c>
      <c r="B36" s="84" t="s">
        <v>71</v>
      </c>
      <c r="C36" s="84"/>
      <c r="D36" s="84"/>
      <c r="E36" s="84"/>
      <c r="F36" s="84"/>
      <c r="G36" s="84"/>
      <c r="H36" s="84"/>
      <c r="I36" s="84"/>
      <c r="J36" s="85"/>
    </row>
    <row r="37" spans="1:11" ht="15.6" x14ac:dyDescent="0.3">
      <c r="A37" s="39" t="s">
        <v>36</v>
      </c>
      <c r="B37" s="40"/>
      <c r="C37" s="40"/>
      <c r="D37" s="40"/>
      <c r="E37" s="40"/>
      <c r="F37" s="40"/>
      <c r="G37" s="40"/>
      <c r="H37" s="40"/>
      <c r="I37" s="40"/>
      <c r="J37" s="41"/>
    </row>
    <row r="38" spans="1:11" ht="15.6" x14ac:dyDescent="0.3">
      <c r="A38" s="77" t="s">
        <v>37</v>
      </c>
      <c r="B38" s="78"/>
      <c r="C38" s="78"/>
      <c r="D38" s="78"/>
      <c r="E38" s="78"/>
      <c r="F38" s="78"/>
      <c r="G38" s="78"/>
      <c r="H38" s="78"/>
      <c r="I38" s="78"/>
      <c r="J38" s="79"/>
      <c r="K38" s="1"/>
    </row>
    <row r="39" spans="1:11" ht="65.25" customHeight="1" x14ac:dyDescent="0.3">
      <c r="A39" s="80" t="s">
        <v>69</v>
      </c>
      <c r="B39" s="81"/>
      <c r="C39" s="81"/>
      <c r="D39" s="81"/>
      <c r="E39" s="81"/>
      <c r="F39" s="81"/>
      <c r="G39" s="81"/>
      <c r="H39" s="81"/>
      <c r="I39" s="81"/>
      <c r="J39" s="82"/>
    </row>
    <row r="40" spans="1:11" ht="18.75" customHeight="1" x14ac:dyDescent="0.3">
      <c r="A40" s="33"/>
      <c r="B40" s="33"/>
      <c r="C40" s="33"/>
      <c r="D40" s="33"/>
      <c r="E40" s="33"/>
      <c r="F40" s="33"/>
      <c r="G40" s="33"/>
      <c r="H40" s="33"/>
      <c r="I40" s="33"/>
      <c r="J40" s="33"/>
    </row>
    <row r="41" spans="1:11" ht="30.75" customHeight="1" x14ac:dyDescent="0.3">
      <c r="A41" s="83" t="s">
        <v>44</v>
      </c>
      <c r="B41" s="83"/>
      <c r="C41" s="83"/>
      <c r="D41" s="83"/>
      <c r="E41" s="83"/>
      <c r="F41" s="83"/>
      <c r="G41" s="83"/>
      <c r="H41" s="83"/>
      <c r="I41" s="83"/>
      <c r="J41" s="83"/>
    </row>
  </sheetData>
  <mergeCells count="48">
    <mergeCell ref="A37:J37"/>
    <mergeCell ref="A38:J38"/>
    <mergeCell ref="A39:J39"/>
    <mergeCell ref="A41:J41"/>
    <mergeCell ref="B9:J9"/>
    <mergeCell ref="B10:J10"/>
    <mergeCell ref="B21:J21"/>
    <mergeCell ref="A31:J31"/>
    <mergeCell ref="A32:J32"/>
    <mergeCell ref="B33:J33"/>
    <mergeCell ref="B34:J34"/>
    <mergeCell ref="B35:J35"/>
    <mergeCell ref="B36:J36"/>
    <mergeCell ref="A25:B25"/>
    <mergeCell ref="I25:J25"/>
    <mergeCell ref="A26:J26"/>
    <mergeCell ref="C27:D27"/>
    <mergeCell ref="G27:H27"/>
    <mergeCell ref="I27:J27"/>
    <mergeCell ref="E27:F27"/>
    <mergeCell ref="C25:E25"/>
    <mergeCell ref="F25:H25"/>
    <mergeCell ref="A22:J22"/>
    <mergeCell ref="A23:J23"/>
    <mergeCell ref="A24:B24"/>
    <mergeCell ref="I24:J24"/>
    <mergeCell ref="C24:E24"/>
    <mergeCell ref="F24:H24"/>
    <mergeCell ref="C16:J16"/>
    <mergeCell ref="A17:J17"/>
    <mergeCell ref="B18:J18"/>
    <mergeCell ref="B19:J19"/>
    <mergeCell ref="B20:J20"/>
    <mergeCell ref="C15:J15"/>
    <mergeCell ref="A5:J5"/>
    <mergeCell ref="A6:J6"/>
    <mergeCell ref="A7:J7"/>
    <mergeCell ref="B1:J1"/>
    <mergeCell ref="B2:C2"/>
    <mergeCell ref="D2:H2"/>
    <mergeCell ref="B3:C3"/>
    <mergeCell ref="D3:H3"/>
    <mergeCell ref="A4:J4"/>
    <mergeCell ref="B8:J8"/>
    <mergeCell ref="B11:J11"/>
    <mergeCell ref="B12:J12"/>
    <mergeCell ref="A13:J13"/>
    <mergeCell ref="C14:J14"/>
  </mergeCells>
  <phoneticPr fontId="22" type="noConversion"/>
  <dataValidations count="16">
    <dataValidation allowBlank="1" showInputMessage="1" showErrorMessage="1" prompt="Monto ejecutado en el trimestre" sqref="H28:H30" xr:uid="{90E46E24-8E3F-4224-9F5D-F387CD76556E}"/>
    <dataValidation allowBlank="1" showInputMessage="1" showErrorMessage="1" prompt="Meta alcanzada en el trimestre" sqref="G28:G30" xr:uid="{078E0B3D-C3D5-4323-9A6F-7DD5AA0A91C9}"/>
    <dataValidation allowBlank="1" showInputMessage="1" showErrorMessage="1" prompt="Monto presupuestado para el producto" sqref="D28:D30 E29:F30 F28" xr:uid="{247AEBBA-5BB4-404D-982B-514E41C68A75}"/>
    <dataValidation allowBlank="1" showInputMessage="1" showErrorMessage="1" prompt="Meta anual del indicador" sqref="C28:C30 E28" xr:uid="{F1CB8B99-164D-4F51-9E69-AECE57493A93}"/>
    <dataValidation allowBlank="1" showInputMessage="1" showErrorMessage="1" prompt="Nombre del indicador" sqref="B28:B30" xr:uid="{3FF3C7F1-052B-4689-97E1-0EEC782A6AE3}"/>
    <dataValidation allowBlank="1" showInputMessage="1" showErrorMessage="1" prompt="Nombre de cada producto" sqref="A28:A30" xr:uid="{2947E0C5-61A1-48DD-8DCD-04F9232477FC}"/>
    <dataValidation allowBlank="1" showInputMessage="1" showErrorMessage="1" prompt="¿En qué consiste el programa?" sqref="B19:J19" xr:uid="{A2362AFB-DC9D-43E3-823E-BC3F38EE514F}"/>
    <dataValidation allowBlank="1" showInputMessage="1" showErrorMessage="1" prompt="Presupuesto del programa" sqref="A25:C25 F25" xr:uid="{2C90DB71-EB15-47FB-969B-D3C6779E55E0}"/>
    <dataValidation allowBlank="1" showInputMessage="1" showErrorMessage="1" prompt="Oportunidades de mejora identificadas" sqref="A39:J40" xr:uid="{DA848EFB-3FC8-4206-B557-B09F4E34DBE3}"/>
    <dataValidation allowBlank="1" showInputMessage="1" showErrorMessage="1" prompt="De existir desvío, explicar razones." sqref="B36:J36" xr:uid="{15752D16-318A-466B-84D2-F16C378EE918}"/>
    <dataValidation allowBlank="1" showInputMessage="1" showErrorMessage="1" prompt="1. Describir lo plasmado en el presupuesto_x000a_2. Describir lo alcanzado en términos financieros y de producción " sqref="B35:J35" xr:uid="{A72D67B3-A10B-4E8F-9A22-A756D2816C9A}"/>
    <dataValidation allowBlank="1" showInputMessage="1" showErrorMessage="1" prompt="¿En qué consiste el producto? su objetivo" sqref="B34:J34" xr:uid="{C5CE3DEC-0EC8-49F9-8F89-90A444E4EB2F}"/>
    <dataValidation allowBlank="1" showInputMessage="1" showErrorMessage="1" prompt="Nombre del producto" sqref="B33:J33" xr:uid="{57A174E9-6613-4681-B27E-70CFF7E4AC6E}"/>
    <dataValidation allowBlank="1" showInputMessage="1" showErrorMessage="1" prompt="¿A quién va dirigido el programa?, ¿qué característica tiene esta población que requiere ser beneficiada?" sqref="B20:J20" xr:uid="{11F3E972-AD96-42CB-BEF8-91EA11A88336}"/>
    <dataValidation allowBlank="1" showInputMessage="1" prompt="Nombre del capítulo" sqref="B8:J10" xr:uid="{7B510400-5492-4460-9A17-6F9C9401B683}"/>
    <dataValidation allowBlank="1" sqref="A8" xr:uid="{4E4D531B-D39C-42CD-8509-9C2E6575184D}"/>
  </dataValidations>
  <printOptions horizontalCentered="1"/>
  <pageMargins left="0.31496062992125984" right="0.31496062992125984" top="0.6" bottom="0.48" header="0.31496062992125984" footer="0.31496062992125984"/>
  <pageSetup scale="54" orientation="portrait" r:id="rId1"/>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B1F919-7537-482B-9D40-C2B7F62585FA}">
  <dimension ref="E9:G11"/>
  <sheetViews>
    <sheetView workbookViewId="0">
      <selection activeCell="G11" sqref="G11"/>
    </sheetView>
  </sheetViews>
  <sheetFormatPr baseColWidth="10" defaultRowHeight="14.4" x14ac:dyDescent="0.3"/>
  <cols>
    <col min="7" max="7" width="24.44140625" customWidth="1"/>
  </cols>
  <sheetData>
    <row r="9" spans="5:7" x14ac:dyDescent="0.3">
      <c r="E9">
        <v>19640034.57</v>
      </c>
    </row>
    <row r="10" spans="5:7" x14ac:dyDescent="0.3">
      <c r="E10" s="34">
        <v>4935552.3</v>
      </c>
    </row>
    <row r="11" spans="5:7" x14ac:dyDescent="0.3">
      <c r="E11">
        <f>SUM(E9:E10)</f>
        <v>24575586.870000001</v>
      </c>
      <c r="F11">
        <v>26859681.59</v>
      </c>
      <c r="G11">
        <v>35</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Hoja2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Espaillat A.</dc:creator>
  <cp:lastModifiedBy>Cynthia Joselyn Mañan Baez</cp:lastModifiedBy>
  <cp:lastPrinted>2023-04-17T14:53:15Z</cp:lastPrinted>
  <dcterms:created xsi:type="dcterms:W3CDTF">2021-03-22T15:50:10Z</dcterms:created>
  <dcterms:modified xsi:type="dcterms:W3CDTF">2023-07-10T15:06:17Z</dcterms:modified>
</cp:coreProperties>
</file>