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montesdeoca\Documents\ODAC\Presupuesto\Informe Evaluación DIGEPRES - 2023\"/>
    </mc:Choice>
  </mc:AlternateContent>
  <xr:revisionPtr revIDLastSave="0" documentId="13_ncr:1_{3870A60A-59D9-4B2F-84BA-80A2CE9F1C8F}"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I29" i="1"/>
  <c r="I30" i="1"/>
  <c r="I25" i="1"/>
  <c r="C14" i="1" l="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<sst xmlns="http://schemas.openxmlformats.org/spreadsheetml/2006/main" count="72" uniqueCount="72">
  <si>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</si>
  <si>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</si>
  <si>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</si>
  <si>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</si>
  <si>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</si>
  <si>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</si>
  <si>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</si>
  <si>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</si>
  <si>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</si>
  <si>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</si>
  <si>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</si>
  <si>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</si>
  <si>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</si>
  <si>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</si>
  <si>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</si>
  <si>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</si>
  <si>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</si>
  <si>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</si>
  <si>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</si>
  <si>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</si>
  <si>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</si>
  <si>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</si>
  <si>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</si>
  <si>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</si>
  <si>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</si>
  <si>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</si>
  <si>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</si>
  <si>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</si>
  <si>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</si>
  <si>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</si>
  <si>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</si>
  <si>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</si>
  <si>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</si>
  <si>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</si>
  <si>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</si>
  <si>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</si>
  <si>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</si>
  <si>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</si>
  <si>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</si>
  <si>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</si>
  <si>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</si>
  <si>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</si>
  <si>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</si>
  <si>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</si>
  <si>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</si>
  <si>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</si>
  <si>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</si>
  <si>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</si>
  <si>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</si>
  <si>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</si>
  <si>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</si>
  <si>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</si>
  <si>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</si>
  <si>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</si>
  <si>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 xml:space="preserve"> Programación Trimestral</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</si>
  <si>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</si>
  <si>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</si>
  <si>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</si>
  <si>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</si>
  <si>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</si>
  <si>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</si>
  <si>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</si>
  <si>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</si>
  <si>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</si>
  <si>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</si>
  <si>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Informe de Evaluación Trimestral de las Metas Físicas-Financieras</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</si>
  <si>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</si>
  <si>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</si>
  <si>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</si>
  <si>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 xml:space="preserve">La ejecución financiera tuvo un desvio debido a que no se pudo realizar el pago de alquiler mensual de las oficinas de la institucion correspondiente a los meses de enero, febrero y marzo del corriente del 2023, porque el proveedor del inmueble estaba agotando un proceso legal para poder recibir los pagos correspondientes a los meeses antes mencionados. </t>
  </si>
  <si>
    <t>Realizamos solicitud de retroalimentación al analista de DIGEPRES, para que nos informara si era posible registrar en nuestro producto, la ampliación de un esquema de acreditación, debido a que la misma no es una nueva acreditación, pero el proceso para otorgar la misma es similar a una acreditación. La Analista de DIGEPRES nos informó que para estos fines deberíamos agregar un indicador al producto para poder registrarlo en el sistema, partiendo de dicha sugerencia, estamos en proceso de evaluación para hacer una revisión y posible solicitud de revisión de la estructura programática de la institución para hacer las mejoras de lugar.</t>
  </si>
  <si>
    <t xml:space="preserve">Para el trimestre 1 , se había programado realizar 0 acreditaciones, con una inversión total de DR$ 23,083,780.23 de las cuales fue ejecutada una (1) Acreditación y una (1) ampliación de esquema bajo la Norma ISO 17025, con un presupuesto de RD$ 15,777,989.95 equivalente al 68% de los recursos programados.  
El logro de esta acreditación y ampliación de esquema es debido a la implementación de nuevas estrategias orientadas por la dirección general para la identificación de Organismos Evaluadores de la Conformidad con la finalidad de presentarles la institución, las ventajas de las acreditaciones y detalles del proceso de acreditación. 
Estas visitas planificadas en el primer trimestre superaron las realizadas durante todo el año 2022, cumpliendo de esta forma la meta propuesta de superar el 50% de las visitas realizadas el pasado año.
La acreditacion y la ampliacion de esquema, comprenden certificados a los Organismos de Evaluación de Conformidad: 
1.	Laboratorio de Líquidos Casa Brugal (Puerto Plata y San Pedro de Macorís), este laboratorio esta acreditado conforme a la norma NORDOM ISO/IEC 17025:2017 para actividad de ensayo de acuerdo con el Alcance Técnico de Acreditación No. 009/LE-003.
2.	Laboratorio Agroempresarial Dominicano (Junta Agroempresarial Dominicana), este laboratorio está acreditado conforme a la norma NORDOM ISO/IEC 17025-2017 para la actividad de ensayo de acuerdo con el Alcance Técnico de Acreditación No. 005/LE-002, 005/LE-002-A01.
En otro orden cabe resaltar que fueron realizadas capacitaciones en las normas ISO 14065, ISO 14064-1, ISO 14064-2, ISO 14064-3, ISO 14066, ISO/IEC 17029 y documentos mandatorios de IAF, como parte del proyecto de la Agencia Europea de Seguridad Aérea (EASA) a través de la experta Verónica García Malo.
Revisión de la Documentación del Sistema de Gestión de Acreditación por parte de la experta en OV/V para realizar un diagnóstico del estatus del Organismo Dominicano de Acreditación (ODAC) con relación al nuevo esquema de acreditación.
Elaboración y envío para aprobación a la Dirección Técnica de propuestas de documentación para el esquema de OV/V: solicitudes de acreditación, notas digitales para evaluadores y expertos técnicos, criterio técnico del IAF MD 6 e IAF MD 14, modificación de procedimientos técnicos del Organismo Dominicano de Acreditación (ODAC).
Reuniones con las partes interesadas con relación al nuevo esquema de acreditación de OV/V: Instituto de Aviación Civil (IDAC), AENOR Internacional y ATABEY.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</si>
</sst>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1"/>
  <sheetViews>
    <sheetView tabSelected="1" view="pageBreakPreview" topLeftCell="A29" zoomScale="85" zoomScaleNormal="85" zoomScaleSheetLayoutView="85" workbookViewId="0">
      <selection activeCell="B35" sqref="B35:J35"/>
    </sheetView>
  </sheetViews>
  <sheetFormatPr baseColWidth="10" defaultRowHeight="15" x14ac:dyDescent="0.25"/>
  <cols>
    <col min="1" max="1" width="23" style="8" customWidth="1"/>
    <col min="2" max="10" width="16.85546875" style="8" customWidth="1"/>
    <col min="11" max="11" width="11.42578125" style="8"/>
  </cols>
  <sheetData>
    <row r="1" spans="1:11" ht="21.75" thickBot="1" x14ac:dyDescent="0.3">
      <c r="A1" s="28"/>
      <c r="B1" s="73" t="s">
        <v>65</v>
      </c>
      <c r="C1" s="74"/>
      <c r="D1" s="74"/>
      <c r="E1" s="74"/>
      <c r="F1" s="74"/>
      <c r="G1" s="74"/>
      <c r="H1" s="74"/>
      <c r="I1" s="74"/>
      <c r="J1" s="75"/>
      <c r="K1" s="1"/>
    </row>
    <row r="2" spans="1:11" ht="21.75" thickBot="1" x14ac:dyDescent="0.3">
      <c r="A2" s="29"/>
      <c r="B2" s="76" t="s">
        <v>0</v>
      </c>
      <c r="C2" s="77"/>
      <c r="D2" s="76" t="s">
        <v>1</v>
      </c>
      <c r="E2" s="77"/>
      <c r="F2" s="77"/>
      <c r="G2" s="77"/>
      <c r="H2" s="78"/>
      <c r="I2" s="2" t="s">
        <v>2</v>
      </c>
      <c r="J2" s="3" t="s">
        <v>3</v>
      </c>
      <c r="K2" s="1"/>
    </row>
    <row r="3" spans="1:11" ht="21.75" thickBot="1" x14ac:dyDescent="0.3">
      <c r="A3" s="30"/>
      <c r="B3" s="79" t="s">
        <v>4</v>
      </c>
      <c r="C3" s="80"/>
      <c r="D3" s="79" t="s">
        <v>41</v>
      </c>
      <c r="E3" s="80"/>
      <c r="F3" s="80"/>
      <c r="G3" s="80"/>
      <c r="H3" s="81"/>
      <c r="I3" s="4" t="s">
        <v>5</v>
      </c>
      <c r="J3" s="5">
        <v>0</v>
      </c>
      <c r="K3" s="1"/>
    </row>
    <row r="4" spans="1:11" x14ac:dyDescent="0.25">
      <c r="A4" s="82"/>
      <c r="B4" s="83"/>
      <c r="C4" s="83"/>
      <c r="D4" s="84"/>
      <c r="E4" s="84"/>
      <c r="F4" s="84"/>
      <c r="G4" s="84"/>
      <c r="H4" s="84"/>
      <c r="I4" s="83"/>
      <c r="J4" s="85"/>
      <c r="K4" s="1"/>
    </row>
    <row r="5" spans="1:11" ht="3" customHeight="1" x14ac:dyDescent="0.25">
      <c r="A5" s="70"/>
      <c r="B5" s="71"/>
      <c r="C5" s="71"/>
      <c r="D5" s="71"/>
      <c r="E5" s="71"/>
      <c r="F5" s="71"/>
      <c r="G5" s="71"/>
      <c r="H5" s="71"/>
      <c r="I5" s="71"/>
      <c r="J5" s="72"/>
      <c r="K5" s="1"/>
    </row>
    <row r="6" spans="1:11" ht="15.75" x14ac:dyDescent="0.25">
      <c r="A6" s="34" t="s">
        <v>6</v>
      </c>
      <c r="B6" s="35"/>
      <c r="C6" s="35"/>
      <c r="D6" s="35"/>
      <c r="E6" s="35"/>
      <c r="F6" s="35"/>
      <c r="G6" s="35"/>
      <c r="H6" s="35"/>
      <c r="I6" s="35"/>
      <c r="J6" s="36"/>
      <c r="K6" s="1"/>
    </row>
    <row r="7" spans="1:11" ht="15.75" x14ac:dyDescent="0.25">
      <c r="A7" s="49" t="s">
        <v>7</v>
      </c>
      <c r="B7" s="50"/>
      <c r="C7" s="50"/>
      <c r="D7" s="50"/>
      <c r="E7" s="50"/>
      <c r="F7" s="50"/>
      <c r="G7" s="50"/>
      <c r="H7" s="50"/>
      <c r="I7" s="50"/>
      <c r="J7" s="51"/>
      <c r="K7" s="1"/>
    </row>
    <row r="8" spans="1:11" x14ac:dyDescent="0.25">
      <c r="A8" s="6" t="s">
        <v>8</v>
      </c>
      <c r="B8" s="44" t="s">
        <v>56</v>
      </c>
      <c r="C8" s="45"/>
      <c r="D8" s="45"/>
      <c r="E8" s="45"/>
      <c r="F8" s="45"/>
      <c r="G8" s="45"/>
      <c r="H8" s="45"/>
      <c r="I8" s="45"/>
      <c r="J8" s="46"/>
      <c r="K8" s="1"/>
    </row>
    <row r="9" spans="1:11" ht="15" customHeight="1" x14ac:dyDescent="0.25">
      <c r="A9" s="31" t="s">
        <v>38</v>
      </c>
      <c r="B9" s="44" t="s">
        <v>57</v>
      </c>
      <c r="C9" s="45"/>
      <c r="D9" s="45"/>
      <c r="E9" s="45"/>
      <c r="F9" s="45"/>
      <c r="G9" s="45"/>
      <c r="H9" s="45"/>
      <c r="I9" s="45"/>
      <c r="J9" s="46"/>
      <c r="K9" s="1"/>
    </row>
    <row r="10" spans="1:11" x14ac:dyDescent="0.25">
      <c r="A10" s="31" t="s">
        <v>39</v>
      </c>
      <c r="B10" s="44" t="s">
        <v>58</v>
      </c>
      <c r="C10" s="45"/>
      <c r="D10" s="45"/>
      <c r="E10" s="45"/>
      <c r="F10" s="45"/>
      <c r="G10" s="45"/>
      <c r="H10" s="45"/>
      <c r="I10" s="45"/>
      <c r="J10" s="46"/>
      <c r="K10" s="1"/>
    </row>
    <row r="11" spans="1:11" ht="51" customHeight="1" x14ac:dyDescent="0.25">
      <c r="A11" s="6" t="s">
        <v>9</v>
      </c>
      <c r="B11" s="47" t="s">
        <v>66</v>
      </c>
      <c r="C11" s="47"/>
      <c r="D11" s="47"/>
      <c r="E11" s="47"/>
      <c r="F11" s="47"/>
      <c r="G11" s="47"/>
      <c r="H11" s="47"/>
      <c r="I11" s="47"/>
      <c r="J11" s="48"/>
    </row>
    <row r="12" spans="1:11" ht="23.25" customHeight="1" x14ac:dyDescent="0.25">
      <c r="A12" s="6" t="s">
        <v>10</v>
      </c>
      <c r="B12" s="86" t="s">
        <v>51</v>
      </c>
      <c r="C12" s="86"/>
      <c r="D12" s="86"/>
      <c r="E12" s="86"/>
      <c r="F12" s="86"/>
      <c r="G12" s="86"/>
      <c r="H12" s="86"/>
      <c r="I12" s="86"/>
      <c r="J12" s="87"/>
    </row>
    <row r="13" spans="1:11" ht="15.75" x14ac:dyDescent="0.25">
      <c r="A13" s="34" t="s">
        <v>11</v>
      </c>
      <c r="B13" s="35"/>
      <c r="C13" s="35"/>
      <c r="D13" s="35"/>
      <c r="E13" s="35"/>
      <c r="F13" s="35"/>
      <c r="G13" s="35"/>
      <c r="H13" s="35"/>
      <c r="I13" s="35"/>
      <c r="J13" s="36"/>
    </row>
    <row r="14" spans="1:11" ht="27.75" customHeight="1" x14ac:dyDescent="0.25">
      <c r="A14" s="6" t="s">
        <v>12</v>
      </c>
      <c r="B14" s="32">
        <v>3</v>
      </c>
      <c r="C14" s="88" t="str">
        <f>IFERROR(VLOOKUP(B14,'[1]Validacion datos'!A2:B5,2,FALSE),"")</f>
        <v>DESARROLLO PRODUCTIVO</v>
      </c>
      <c r="D14" s="88"/>
      <c r="E14" s="88"/>
      <c r="F14" s="88"/>
      <c r="G14" s="88"/>
      <c r="H14" s="88"/>
      <c r="I14" s="88"/>
      <c r="J14" s="88"/>
    </row>
    <row r="15" spans="1:11" ht="26.25" customHeight="1" x14ac:dyDescent="0.25">
      <c r="A15" s="6" t="s">
        <v>13</v>
      </c>
      <c r="B15" s="9">
        <v>3.5</v>
      </c>
      <c r="C15" s="69" t="str">
        <f>IFERROR(VLOOKUP(B15,'[1]Validacion datos'!A8:B26,2,FALSE),"")</f>
        <v>Estructura productiva sectorial y territorialmente adecuada, integrada competitivamente a la economía global y que aprovecha las oportunidades del mercado local.</v>
      </c>
      <c r="D15" s="69"/>
      <c r="E15" s="69"/>
      <c r="F15" s="69"/>
      <c r="G15" s="69"/>
      <c r="H15" s="69"/>
      <c r="I15" s="69"/>
      <c r="J15" s="69"/>
    </row>
    <row r="16" spans="1:11" ht="34.15" customHeight="1" x14ac:dyDescent="0.25">
      <c r="A16" s="6" t="s">
        <v>14</v>
      </c>
      <c r="B16" s="10" t="s">
        <v>59</v>
      </c>
      <c r="C16" s="69" t="s">
        <v>64</v>
      </c>
      <c r="D16" s="69"/>
      <c r="E16" s="69"/>
      <c r="F16" s="69"/>
      <c r="G16" s="69"/>
      <c r="H16" s="69"/>
      <c r="I16" s="69"/>
      <c r="J16" s="69"/>
    </row>
    <row r="17" spans="1:11" ht="15.75" x14ac:dyDescent="0.25">
      <c r="A17" s="34" t="s">
        <v>15</v>
      </c>
      <c r="B17" s="35"/>
      <c r="C17" s="35"/>
      <c r="D17" s="35"/>
      <c r="E17" s="35"/>
      <c r="F17" s="35"/>
      <c r="G17" s="35"/>
      <c r="H17" s="35"/>
      <c r="I17" s="35"/>
      <c r="J17" s="36"/>
    </row>
    <row r="18" spans="1:11" ht="29.25" customHeight="1" x14ac:dyDescent="0.25">
      <c r="A18" s="6" t="s">
        <v>16</v>
      </c>
      <c r="B18" s="47" t="s">
        <v>67</v>
      </c>
      <c r="C18" s="47"/>
      <c r="D18" s="47"/>
      <c r="E18" s="47"/>
      <c r="F18" s="47"/>
      <c r="G18" s="47"/>
      <c r="H18" s="47"/>
      <c r="I18" s="47"/>
      <c r="J18" s="48"/>
    </row>
    <row r="19" spans="1:11" ht="52.5" customHeight="1" x14ac:dyDescent="0.25">
      <c r="A19" s="11" t="s">
        <v>17</v>
      </c>
      <c r="B19" s="47" t="s">
        <v>68</v>
      </c>
      <c r="C19" s="47"/>
      <c r="D19" s="47"/>
      <c r="E19" s="47"/>
      <c r="F19" s="47"/>
      <c r="G19" s="47"/>
      <c r="H19" s="47"/>
      <c r="I19" s="47"/>
      <c r="J19" s="48"/>
    </row>
    <row r="20" spans="1:11" ht="34.5" customHeight="1" x14ac:dyDescent="0.25">
      <c r="A20" s="11" t="s">
        <v>18</v>
      </c>
      <c r="B20" s="47" t="s">
        <v>60</v>
      </c>
      <c r="C20" s="47"/>
      <c r="D20" s="47"/>
      <c r="E20" s="47"/>
      <c r="F20" s="47"/>
      <c r="G20" s="47"/>
      <c r="H20" s="47"/>
      <c r="I20" s="47"/>
      <c r="J20" s="48"/>
    </row>
    <row r="21" spans="1:11" ht="63" customHeight="1" x14ac:dyDescent="0.25">
      <c r="A21" s="11" t="s">
        <v>40</v>
      </c>
      <c r="B21" s="47" t="s">
        <v>61</v>
      </c>
      <c r="C21" s="47"/>
      <c r="D21" s="47"/>
      <c r="E21" s="47"/>
      <c r="F21" s="47"/>
      <c r="G21" s="47"/>
      <c r="H21" s="47"/>
      <c r="I21" s="47"/>
      <c r="J21" s="48"/>
      <c r="K21" s="1"/>
    </row>
    <row r="22" spans="1:11" ht="15.75" x14ac:dyDescent="0.25">
      <c r="A22" s="34" t="s">
        <v>19</v>
      </c>
      <c r="B22" s="35"/>
      <c r="C22" s="35"/>
      <c r="D22" s="35"/>
      <c r="E22" s="35"/>
      <c r="F22" s="35"/>
      <c r="G22" s="35"/>
      <c r="H22" s="35"/>
      <c r="I22" s="35"/>
      <c r="J22" s="36"/>
    </row>
    <row r="23" spans="1:11" ht="15.75" x14ac:dyDescent="0.25">
      <c r="A23" s="49" t="s">
        <v>20</v>
      </c>
      <c r="B23" s="50"/>
      <c r="C23" s="50"/>
      <c r="D23" s="50"/>
      <c r="E23" s="50"/>
      <c r="F23" s="50"/>
      <c r="G23" s="50"/>
      <c r="H23" s="50"/>
      <c r="I23" s="50"/>
      <c r="J23" s="51"/>
      <c r="K23" s="1"/>
    </row>
    <row r="24" spans="1:11" ht="15" customHeight="1" x14ac:dyDescent="0.25">
      <c r="A24" s="64" t="s">
        <v>21</v>
      </c>
      <c r="B24" s="65"/>
      <c r="C24" s="66" t="s">
        <v>22</v>
      </c>
      <c r="D24" s="68"/>
      <c r="E24" s="68"/>
      <c r="F24" s="68" t="s">
        <v>23</v>
      </c>
      <c r="G24" s="68"/>
      <c r="H24" s="65"/>
      <c r="I24" s="66" t="s">
        <v>24</v>
      </c>
      <c r="J24" s="67"/>
    </row>
    <row r="25" spans="1:11" x14ac:dyDescent="0.25">
      <c r="A25" s="54">
        <v>96161475</v>
      </c>
      <c r="B25" s="55"/>
      <c r="C25" s="61">
        <v>103728047.12</v>
      </c>
      <c r="D25" s="62"/>
      <c r="E25" s="63"/>
      <c r="F25" s="61">
        <v>16183789.949999999</v>
      </c>
      <c r="G25" s="62"/>
      <c r="H25" s="63"/>
      <c r="I25" s="56">
        <f>+F25/C25</f>
        <v>0.15602135005277248</v>
      </c>
      <c r="J25" s="57"/>
    </row>
    <row r="26" spans="1:11" ht="15.75" x14ac:dyDescent="0.25">
      <c r="A26" s="49" t="s">
        <v>25</v>
      </c>
      <c r="B26" s="50"/>
      <c r="C26" s="50"/>
      <c r="D26" s="50"/>
      <c r="E26" s="50"/>
      <c r="F26" s="50"/>
      <c r="G26" s="50"/>
      <c r="H26" s="50"/>
      <c r="I26" s="50"/>
      <c r="J26" s="51"/>
      <c r="K26" s="1"/>
    </row>
    <row r="27" spans="1:11" x14ac:dyDescent="0.25">
      <c r="A27" s="7"/>
      <c r="B27"/>
      <c r="C27" s="58" t="s">
        <v>26</v>
      </c>
      <c r="D27" s="59"/>
      <c r="E27" s="58" t="s">
        <v>54</v>
      </c>
      <c r="F27" s="59"/>
      <c r="G27" s="58" t="s">
        <v>55</v>
      </c>
      <c r="H27" s="58"/>
      <c r="I27" s="58" t="s">
        <v>27</v>
      </c>
      <c r="J27" s="60"/>
    </row>
    <row r="28" spans="1:11" ht="38.25" x14ac:dyDescent="0.25">
      <c r="A28" s="12" t="s">
        <v>28</v>
      </c>
      <c r="B28" s="13" t="s">
        <v>29</v>
      </c>
      <c r="C28" s="13" t="s">
        <v>42</v>
      </c>
      <c r="D28" s="13" t="s">
        <v>43</v>
      </c>
      <c r="E28" s="13" t="s">
        <v>45</v>
      </c>
      <c r="F28" s="13" t="s">
        <v>46</v>
      </c>
      <c r="G28" s="13" t="s">
        <v>47</v>
      </c>
      <c r="H28" s="13" t="s">
        <v>48</v>
      </c>
      <c r="I28" s="13" t="s">
        <v>49</v>
      </c>
      <c r="J28" s="14" t="s">
        <v>50</v>
      </c>
    </row>
    <row r="29" spans="1:11" ht="72" x14ac:dyDescent="0.25">
      <c r="A29" s="15" t="s">
        <v>52</v>
      </c>
      <c r="B29" s="16" t="s">
        <v>53</v>
      </c>
      <c r="C29" s="17">
        <v>6</v>
      </c>
      <c r="D29" s="18">
        <v>100505475</v>
      </c>
      <c r="E29" s="18">
        <v>0</v>
      </c>
      <c r="F29" s="18">
        <v>23083780.23</v>
      </c>
      <c r="G29" s="19">
        <v>1</v>
      </c>
      <c r="H29" s="18">
        <v>15777989.949999999</v>
      </c>
      <c r="I29" s="20" t="e">
        <f t="shared" ref="I29:I30" si="0">IF(G29&gt;0,G29/E29,0)</f>
        <v>#DIV/0!</v>
      </c>
      <c r="J29" s="21">
        <f t="shared" ref="J29:J30" si="1">IF(H29&gt;0,H29/F29,0)</f>
        <v>0.68350979747652874</v>
      </c>
    </row>
    <row r="30" spans="1:11" hidden="1" x14ac:dyDescent="0.25">
      <c r="A30" s="22"/>
      <c r="B30" s="23"/>
      <c r="C30" s="24"/>
      <c r="D30" s="25"/>
      <c r="E30" s="25"/>
      <c r="F30" s="25"/>
      <c r="G30" s="26"/>
      <c r="H30" s="25"/>
      <c r="I30" s="20">
        <f t="shared" si="0"/>
        <v>0</v>
      </c>
      <c r="J30" s="21">
        <f t="shared" si="1"/>
        <v>0</v>
      </c>
    </row>
    <row r="31" spans="1:11" ht="15.75" x14ac:dyDescent="0.25">
      <c r="A31" s="34" t="s">
        <v>30</v>
      </c>
      <c r="B31" s="35"/>
      <c r="C31" s="35"/>
      <c r="D31" s="35"/>
      <c r="E31" s="35"/>
      <c r="F31" s="35"/>
      <c r="G31" s="35"/>
      <c r="H31" s="35"/>
      <c r="I31" s="35"/>
      <c r="J31" s="36"/>
    </row>
    <row r="32" spans="1:11" ht="15.75" x14ac:dyDescent="0.25">
      <c r="A32" s="49" t="s">
        <v>31</v>
      </c>
      <c r="B32" s="50"/>
      <c r="C32" s="50"/>
      <c r="D32" s="50"/>
      <c r="E32" s="50"/>
      <c r="F32" s="50"/>
      <c r="G32" s="50"/>
      <c r="H32" s="50"/>
      <c r="I32" s="50"/>
      <c r="J32" s="51"/>
      <c r="K32" s="1"/>
    </row>
    <row r="33" spans="1:11" ht="27" customHeight="1" x14ac:dyDescent="0.25">
      <c r="A33" s="27" t="s">
        <v>32</v>
      </c>
      <c r="B33" s="47" t="s">
        <v>63</v>
      </c>
      <c r="C33" s="47"/>
      <c r="D33" s="47"/>
      <c r="E33" s="47"/>
      <c r="F33" s="47"/>
      <c r="G33" s="47"/>
      <c r="H33" s="47"/>
      <c r="I33" s="47"/>
      <c r="J33" s="48"/>
    </row>
    <row r="34" spans="1:11" ht="48.6" customHeight="1" x14ac:dyDescent="0.25">
      <c r="A34" s="27" t="s">
        <v>33</v>
      </c>
      <c r="B34" s="47" t="s">
        <v>62</v>
      </c>
      <c r="C34" s="47"/>
      <c r="D34" s="47"/>
      <c r="E34" s="47"/>
      <c r="F34" s="47"/>
      <c r="G34" s="47"/>
      <c r="H34" s="47"/>
      <c r="I34" s="47"/>
      <c r="J34" s="48"/>
    </row>
    <row r="35" spans="1:11" ht="406.5" customHeight="1" x14ac:dyDescent="0.25">
      <c r="A35" s="27" t="s">
        <v>34</v>
      </c>
      <c r="B35" s="47" t="s">
        <v>71</v>
      </c>
      <c r="C35" s="47"/>
      <c r="D35" s="47"/>
      <c r="E35" s="47"/>
      <c r="F35" s="47"/>
      <c r="G35" s="47"/>
      <c r="H35" s="47"/>
      <c r="I35" s="47"/>
      <c r="J35" s="48"/>
    </row>
    <row r="36" spans="1:11" ht="69.75" customHeight="1" x14ac:dyDescent="0.25">
      <c r="A36" s="27" t="s">
        <v>35</v>
      </c>
      <c r="B36" s="52" t="s">
        <v>69</v>
      </c>
      <c r="C36" s="52"/>
      <c r="D36" s="52"/>
      <c r="E36" s="52"/>
      <c r="F36" s="52"/>
      <c r="G36" s="52"/>
      <c r="H36" s="52"/>
      <c r="I36" s="52"/>
      <c r="J36" s="53"/>
    </row>
    <row r="37" spans="1:11" ht="15.75" x14ac:dyDescent="0.25">
      <c r="A37" s="34" t="s">
        <v>36</v>
      </c>
      <c r="B37" s="35"/>
      <c r="C37" s="35"/>
      <c r="D37" s="35"/>
      <c r="E37" s="35"/>
      <c r="F37" s="35"/>
      <c r="G37" s="35"/>
      <c r="H37" s="35"/>
      <c r="I37" s="35"/>
      <c r="J37" s="36"/>
    </row>
    <row r="38" spans="1:11" ht="15.75" x14ac:dyDescent="0.25">
      <c r="A38" s="37" t="s">
        <v>37</v>
      </c>
      <c r="B38" s="38"/>
      <c r="C38" s="38"/>
      <c r="D38" s="38"/>
      <c r="E38" s="38"/>
      <c r="F38" s="38"/>
      <c r="G38" s="38"/>
      <c r="H38" s="38"/>
      <c r="I38" s="38"/>
      <c r="J38" s="39"/>
      <c r="K38" s="1"/>
    </row>
    <row r="39" spans="1:11" ht="65.25" customHeight="1" x14ac:dyDescent="0.25">
      <c r="A39" s="40" t="s">
        <v>70</v>
      </c>
      <c r="B39" s="41"/>
      <c r="C39" s="41"/>
      <c r="D39" s="41"/>
      <c r="E39" s="41"/>
      <c r="F39" s="41"/>
      <c r="G39" s="41"/>
      <c r="H39" s="41"/>
      <c r="I39" s="41"/>
      <c r="J39" s="42"/>
    </row>
    <row r="40" spans="1:11" ht="18.75" customHeight="1" x14ac:dyDescent="0.25">
      <c r="A40" s="33"/>
      <c r="B40" s="33"/>
      <c r="C40" s="33"/>
      <c r="D40" s="33"/>
      <c r="E40" s="33"/>
      <c r="F40" s="33"/>
      <c r="G40" s="33"/>
      <c r="H40" s="33"/>
      <c r="I40" s="33"/>
      <c r="J40" s="33"/>
    </row>
    <row r="41" spans="1:11" ht="30.75" customHeight="1" x14ac:dyDescent="0.25">
      <c r="A41" s="43" t="s">
        <v>44</v>
      </c>
      <c r="B41" s="43"/>
      <c r="C41" s="43"/>
      <c r="D41" s="43"/>
      <c r="E41" s="43"/>
      <c r="F41" s="43"/>
      <c r="G41" s="43"/>
      <c r="H41" s="43"/>
      <c r="I41" s="43"/>
      <c r="J41" s="43"/>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E27:F27"/>
    <mergeCell ref="C25:E25"/>
    <mergeCell ref="F25:H25"/>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2"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pageMargins left="0.31496062992125984" right="0.31496062992125984" top="0.6" bottom="0.48" header="0.31496062992125984" footer="0.31496062992125984"/>
  <pageSetup scale="5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Mario Montes De Oca</cp:lastModifiedBy>
  <cp:lastPrinted>2023-04-17T14:53:15Z</cp:lastPrinted>
  <dcterms:created xsi:type="dcterms:W3CDTF">2021-03-22T15:50:10Z</dcterms:created>
  <dcterms:modified xsi:type="dcterms:W3CDTF">2023-04-17T14:53:18Z</dcterms:modified>
</cp:coreProperties>
</file>