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hcapellan\Desktop\2023\Documentos para transparencia\"/>
    </mc:Choice>
  </mc:AlternateContent>
  <xr:revisionPtr revIDLastSave="0" documentId="13_ncr:1_{1DDF6F21-EFA9-4854-B4CE-8090F255BF9E}" xr6:coauthVersionLast="47" xr6:coauthVersionMax="47" xr10:uidLastSave="{00000000-0000-0000-0000-000000000000}"/>
  <bookViews>
    <workbookView xWindow="-108" yWindow="-108" windowWidth="23256" windowHeight="12576" xr2:uid="{4338FEAE-DB8E-4C02-BE6D-DDC1311F061E}"/>
  </bookViews>
  <sheets>
    <sheet name="Hoja1" sheetId="1" r:id="rId1"/>
  </sheets>
  <externalReferences>
    <externalReference r:id="rId2"/>
  </externalReferences>
  <definedNames>
    <definedName name="_xlnm.Print_Area" localSheetId="0">Hoja1!$A$1:$J$40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I29" i="1"/>
  <c r="I25" i="1"/>
  <c r="C14" i="1" l="1"/>
  <c r="C15" i="1"/>
</calcChain>
</file>

<file path=xl/sharedStrings.xml><?xml version="1.0" encoding="utf-8"?>
<sst xmlns="http://schemas.openxmlformats.org/spreadsheetml/2006/main" count="72" uniqueCount="72">
  <si>
    <t>Código</t>
  </si>
  <si>
    <t>Documento Relacionado</t>
  </si>
  <si>
    <t>Fecha Versión</t>
  </si>
  <si>
    <t>Versión</t>
  </si>
  <si>
    <t>DEC-FOR013</t>
  </si>
  <si>
    <t>28/03/2019</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</si>
  <si>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</si>
  <si>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</si>
  <si>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</si>
  <si>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</si>
  <si>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</si>
  <si>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</si>
  <si>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</si>
  <si>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</si>
  <si>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</si>
  <si>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</si>
  <si>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</si>
  <si>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</si>
  <si>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</si>
  <si>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</si>
  <si>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</si>
  <si>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</si>
  <si>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</si>
  <si>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</si>
  <si>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</si>
  <si>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</si>
  <si>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</si>
  <si>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</si>
  <si>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</si>
  <si>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</si>
  <si>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</si>
  <si>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</si>
  <si>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</si>
  <si>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</si>
  <si>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</si>
  <si>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</si>
  <si>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</si>
  <si>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</si>
  <si>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</si>
  <si>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</si>
  <si>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</si>
  <si>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Lineamientos para la Ejecución Presupuestaria 2019 del Gobierno General Nacional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</si>
  <si>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</si>
  <si>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</si>
  <si>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</si>
  <si>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</si>
  <si>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</si>
  <si>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</si>
  <si>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</si>
  <si>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</si>
  <si>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</si>
  <si>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Respaldar la competencia técnica y credibilidad de las entidades acreditadas, para garantizar la confianza en el Sistema Dominicano para la Calidad; además, asegurar que los servicios ofrecidos por los entes acreditados, mantengan la calidad bajo la cual fue reconocida la competencia técnica, así como promover y estimular la cooperación entre ellos. </t>
  </si>
  <si>
    <t xml:space="preserve">Ser el Organismo Nacional de Acreditación, con reconocimiento de la competencia técnica, a nivel nacional, regional e internacional. </t>
  </si>
  <si>
    <t>6259-Servicios de acreditacion, a los organismos evaluadores de la conformidad de bienes, productos y servicios del sector productivo</t>
  </si>
  <si>
    <t>Numero de actividades realizadas</t>
  </si>
  <si>
    <t>5172 - Organismo Dominicano de Acreditación</t>
  </si>
  <si>
    <t>01 - Organismo Dominicano de Acreditación</t>
  </si>
  <si>
    <t>0001 - Organismo Dominicano de Acreditación</t>
  </si>
  <si>
    <t>3.5.2</t>
  </si>
  <si>
    <t>Estructura productiva nacional y consumidores</t>
  </si>
  <si>
    <t>Fortalecimiento de la capacidad competitiva de las entidades publicas y provadas que se dedican a la evaluavion de la conformidad, mediante el cumplimeinto de los requisitos de los estandares de calidad y seguridad exigidos en los mercados internacionales, impactando positivamente en el aumento de la calidad y las exportaciones de los productos y servicios dominicanos en los diferentes mercados, a traves de la reduccion de las barreras comerciales.</t>
  </si>
  <si>
    <t>Acreditación de los Organismos Evaluadores de la Conformidad</t>
  </si>
  <si>
    <t>Evaluar y otorgar la Acreditación de los Organismos de Evaluacion de la Conformidad (OECs). La acreditación es el reconocimiento formal de la competencia tecnica que avala que un Organismo de Evaluación de la Conformidad, cumple con los requerimientos de la Norma Internacional que lo rige para prestar servicios de evaluación de la Conformidad.</t>
  </si>
  <si>
    <t>Servicios de acreditación a los Organismos Evaluadores de la Conformidad de bienes productos y servicios del Sector Productivo</t>
  </si>
  <si>
    <t>Este programa consiste en desarrollar las acciones inherentes al reconocimiento formal y evaluación de las competencias técnicas de los organismos de evaluación de la conformidad en la República Dominicana y otorgarles la acreditación según las normativas internacionales.</t>
  </si>
  <si>
    <t>Crear la infraestructura (física e institucional) de normalización, metrología, reglamentación técnica y acreditación, que garantice el cumplimiento de los requisitos de los mercados globales y un compromiso con la excelencia.</t>
  </si>
  <si>
    <t>Informe de Evaluación Semestral de las Metas Físicas-Financieras</t>
  </si>
  <si>
    <t xml:space="preserve"> Programación Semestral</t>
  </si>
  <si>
    <t>Ejecución Semestral</t>
  </si>
  <si>
    <t xml:space="preserve">Ejecución Física 
El ODAC no pudo materializar la acreditación pautada para el trimestre 4 según lo programado, debido a que hubo retrasos por parte del Organismo Evaluador de la Conformidad (OEC) en el cumplimiento de los requerimientos correspondientes para tales fines. 
Ejecución Financiera 
Para el primer semestre el Organismo Dominicano de Acreditación (ODAC) había programado financieramente el monto de RD$45,481,288.00, suma que fue superada alcanzado una ejecución de RD$ 55,143,167.90, lo que equivale a un aumento del 21.24% de lo programado para el semestre en cuestión. Este desvío es resultado de la entrega de los Bonos por el logro de indicadores del SISMAP autorizados por del Ministerio de Administración Pública, y la Dirección General de Presupuesto, el pago de la regalía pascual, el pago de compensación por horas extraordinarias y la compra adicional de combustibles para el uso de los vehículos de la institución. </t>
  </si>
  <si>
    <t>Durante el segundo semestre correspondiente, el Organismo Dominicano de Acreditación recibió dos nuevas solicitudes de acreditación para laboratorios de ensayo correspondientes a la ISO/IEC 17025 (versión vigente). 
De igual forma el organismo dio seguimiento a las Acreditaciones otorgadas según los requerimientos:  
• ISO/IEC 17025 (Versión Vigente). 
• ISO/IEC 17020 (Versión Vigente). 
Se realizó la implementación del esquema de acreditación bajo la norma ISO/IEC 17021, versión vigente. 
Las evaluaciones de seguimiento se llevaron a cabo para constatar que los OEC a los cuales le fueron otorgadas las acreditaciones mantienen la competencia técnica basada en la cual se les otorgó la acreditación. 
Se realizo la evaluación inicial in situ del LE-008, estando en proceso de la toma de decisión por la Comisión de Acreditación.</t>
  </si>
  <si>
    <t>Mejorar la programación física financiera en 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</si>
</sst>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4" fontId="0" fillId="0" borderId="0" xfId="0" applyNumberFormat="1"/>
    <xf numFmtId="0" fontId="11" fillId="0" borderId="0" xfId="0" applyFont="1" applyAlignment="1" applyProtection="1">
      <alignment wrapText="1"/>
      <protection locked="0"/>
    </xf>
    <xf numFmtId="0" fontId="0" fillId="0" borderId="0" xfId="0" applyAlignment="1">
      <alignment wrapText="1"/>
    </xf>
    <xf numFmtId="0" fontId="23"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0"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IF(G29&gt;0,G29/E29,0)</calculatedColumnFormula>
    </tableColumn>
    <tableColumn id="8" xr3:uid="{CAB2F777-24BA-4EFC-82F9-153B93171D9B}"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L40"/>
  <sheetViews>
    <sheetView tabSelected="1" view="pageBreakPreview" topLeftCell="A23" zoomScale="85" zoomScaleNormal="85" zoomScaleSheetLayoutView="85" workbookViewId="0">
      <selection activeCell="A38" sqref="A38:J38"/>
    </sheetView>
  </sheetViews>
  <sheetFormatPr baseColWidth="10" defaultRowHeight="14.4" x14ac:dyDescent="0.3"/>
  <cols>
    <col min="1" max="1" width="31.5546875" style="8" customWidth="1"/>
    <col min="2" max="10" width="12.6640625" style="8" customWidth="1"/>
    <col min="11" max="11" width="11.44140625" style="8"/>
    <col min="12" max="12" width="12.6640625" bestFit="1" customWidth="1"/>
  </cols>
  <sheetData>
    <row r="1" spans="1:11" ht="21.6" thickBot="1" x14ac:dyDescent="0.35">
      <c r="A1" s="23"/>
      <c r="B1" s="42" t="s">
        <v>66</v>
      </c>
      <c r="C1" s="43"/>
      <c r="D1" s="43"/>
      <c r="E1" s="43"/>
      <c r="F1" s="43"/>
      <c r="G1" s="43"/>
      <c r="H1" s="43"/>
      <c r="I1" s="43"/>
      <c r="J1" s="44"/>
      <c r="K1" s="1"/>
    </row>
    <row r="2" spans="1:11" ht="21.6" thickBot="1" x14ac:dyDescent="0.35">
      <c r="A2" s="24"/>
      <c r="B2" s="45" t="s">
        <v>0</v>
      </c>
      <c r="C2" s="46"/>
      <c r="D2" s="45" t="s">
        <v>1</v>
      </c>
      <c r="E2" s="47"/>
      <c r="F2" s="47"/>
      <c r="G2" s="46"/>
      <c r="H2" s="48"/>
      <c r="I2" s="2" t="s">
        <v>2</v>
      </c>
      <c r="J2" s="3" t="s">
        <v>3</v>
      </c>
      <c r="K2" s="1"/>
    </row>
    <row r="3" spans="1:11" ht="21.6" thickBot="1" x14ac:dyDescent="0.35">
      <c r="A3" s="25"/>
      <c r="B3" s="49" t="s">
        <v>4</v>
      </c>
      <c r="C3" s="50"/>
      <c r="D3" s="49" t="s">
        <v>41</v>
      </c>
      <c r="E3" s="50"/>
      <c r="F3" s="50"/>
      <c r="G3" s="50"/>
      <c r="H3" s="51"/>
      <c r="I3" s="4" t="s">
        <v>5</v>
      </c>
      <c r="J3" s="5">
        <v>0</v>
      </c>
      <c r="K3" s="1"/>
    </row>
    <row r="4" spans="1:11" x14ac:dyDescent="0.3">
      <c r="A4" s="52"/>
      <c r="B4" s="53"/>
      <c r="C4" s="53"/>
      <c r="D4" s="54"/>
      <c r="E4" s="54"/>
      <c r="F4" s="54"/>
      <c r="G4" s="54"/>
      <c r="H4" s="54"/>
      <c r="I4" s="53"/>
      <c r="J4" s="55"/>
      <c r="K4" s="1"/>
    </row>
    <row r="5" spans="1:11" ht="3" customHeight="1" x14ac:dyDescent="0.3">
      <c r="A5" s="33"/>
      <c r="B5" s="34"/>
      <c r="C5" s="34"/>
      <c r="D5" s="34"/>
      <c r="E5" s="34"/>
      <c r="F5" s="34"/>
      <c r="G5" s="34"/>
      <c r="H5" s="34"/>
      <c r="I5" s="34"/>
      <c r="J5" s="35"/>
      <c r="K5" s="1"/>
    </row>
    <row r="6" spans="1:11" ht="15.6" x14ac:dyDescent="0.3">
      <c r="A6" s="36" t="s">
        <v>6</v>
      </c>
      <c r="B6" s="37"/>
      <c r="C6" s="37"/>
      <c r="D6" s="37"/>
      <c r="E6" s="37"/>
      <c r="F6" s="37"/>
      <c r="G6" s="37"/>
      <c r="H6" s="37"/>
      <c r="I6" s="37"/>
      <c r="J6" s="38"/>
      <c r="K6" s="1"/>
    </row>
    <row r="7" spans="1:11" ht="15.6" x14ac:dyDescent="0.3">
      <c r="A7" s="39" t="s">
        <v>7</v>
      </c>
      <c r="B7" s="40"/>
      <c r="C7" s="40"/>
      <c r="D7" s="40"/>
      <c r="E7" s="40"/>
      <c r="F7" s="40"/>
      <c r="G7" s="40"/>
      <c r="H7" s="40"/>
      <c r="I7" s="40"/>
      <c r="J7" s="41"/>
      <c r="K7" s="1"/>
    </row>
    <row r="8" spans="1:11" x14ac:dyDescent="0.3">
      <c r="A8" s="6" t="s">
        <v>8</v>
      </c>
      <c r="B8" s="56" t="s">
        <v>55</v>
      </c>
      <c r="C8" s="57"/>
      <c r="D8" s="57"/>
      <c r="E8" s="57"/>
      <c r="F8" s="57"/>
      <c r="G8" s="57"/>
      <c r="H8" s="57"/>
      <c r="I8" s="57"/>
      <c r="J8" s="58"/>
      <c r="K8" s="1"/>
    </row>
    <row r="9" spans="1:11" ht="15" customHeight="1" x14ac:dyDescent="0.3">
      <c r="A9" s="26" t="s">
        <v>38</v>
      </c>
      <c r="B9" s="56" t="s">
        <v>56</v>
      </c>
      <c r="C9" s="57"/>
      <c r="D9" s="57"/>
      <c r="E9" s="57"/>
      <c r="F9" s="57"/>
      <c r="G9" s="57"/>
      <c r="H9" s="57"/>
      <c r="I9" s="57"/>
      <c r="J9" s="58"/>
      <c r="K9" s="1"/>
    </row>
    <row r="10" spans="1:11" x14ac:dyDescent="0.3">
      <c r="A10" s="26" t="s">
        <v>39</v>
      </c>
      <c r="B10" s="56" t="s">
        <v>57</v>
      </c>
      <c r="C10" s="57"/>
      <c r="D10" s="57"/>
      <c r="E10" s="57"/>
      <c r="F10" s="57"/>
      <c r="G10" s="57"/>
      <c r="H10" s="57"/>
      <c r="I10" s="57"/>
      <c r="J10" s="58"/>
      <c r="K10" s="1"/>
    </row>
    <row r="11" spans="1:11" ht="51" customHeight="1" x14ac:dyDescent="0.3">
      <c r="A11" s="6" t="s">
        <v>9</v>
      </c>
      <c r="B11" s="59" t="s">
        <v>51</v>
      </c>
      <c r="C11" s="59"/>
      <c r="D11" s="59"/>
      <c r="E11" s="59"/>
      <c r="F11" s="59"/>
      <c r="G11" s="59"/>
      <c r="H11" s="59"/>
      <c r="I11" s="59"/>
      <c r="J11" s="60"/>
    </row>
    <row r="12" spans="1:11" ht="30.75" customHeight="1" x14ac:dyDescent="0.3">
      <c r="A12" s="6" t="s">
        <v>10</v>
      </c>
      <c r="B12" s="59" t="s">
        <v>52</v>
      </c>
      <c r="C12" s="59"/>
      <c r="D12" s="59"/>
      <c r="E12" s="59"/>
      <c r="F12" s="59"/>
      <c r="G12" s="59"/>
      <c r="H12" s="59"/>
      <c r="I12" s="59"/>
      <c r="J12" s="60"/>
    </row>
    <row r="13" spans="1:11" ht="15.6" x14ac:dyDescent="0.3">
      <c r="A13" s="36" t="s">
        <v>11</v>
      </c>
      <c r="B13" s="37"/>
      <c r="C13" s="37"/>
      <c r="D13" s="37"/>
      <c r="E13" s="37"/>
      <c r="F13" s="37"/>
      <c r="G13" s="37"/>
      <c r="H13" s="37"/>
      <c r="I13" s="37"/>
      <c r="J13" s="38"/>
    </row>
    <row r="14" spans="1:11" x14ac:dyDescent="0.3">
      <c r="A14" s="6" t="s">
        <v>12</v>
      </c>
      <c r="B14" s="27">
        <v>3</v>
      </c>
      <c r="C14" s="61" t="str">
        <f>IFERROR(VLOOKUP(B14,'[1]Validacion datos'!A2:B5,2,FALSE),"")</f>
        <v>DESARROLLO PRODUCTIVO</v>
      </c>
      <c r="D14" s="61"/>
      <c r="E14" s="61"/>
      <c r="F14" s="61"/>
      <c r="G14" s="61"/>
      <c r="H14" s="61"/>
      <c r="I14" s="61"/>
      <c r="J14" s="61"/>
    </row>
    <row r="15" spans="1:11" ht="26.25" customHeight="1" x14ac:dyDescent="0.3">
      <c r="A15" s="6" t="s">
        <v>13</v>
      </c>
      <c r="B15" s="9">
        <v>3.5</v>
      </c>
      <c r="C15" s="32" t="str">
        <f>IFERROR(VLOOKUP(B15,'[1]Validacion datos'!A8:B26,2,FALSE),"")</f>
        <v>Estructura productiva sectorial y territorialmente adecuada, integrada competitivamente a la economía global y que aprovecha las oportunidades del mercado local.</v>
      </c>
      <c r="D15" s="32"/>
      <c r="E15" s="32"/>
      <c r="F15" s="32"/>
      <c r="G15" s="32"/>
      <c r="H15" s="32"/>
      <c r="I15" s="32"/>
      <c r="J15" s="32"/>
    </row>
    <row r="16" spans="1:11" ht="34.200000000000003" customHeight="1" x14ac:dyDescent="0.3">
      <c r="A16" s="6" t="s">
        <v>14</v>
      </c>
      <c r="B16" s="10" t="s">
        <v>58</v>
      </c>
      <c r="C16" s="32" t="s">
        <v>65</v>
      </c>
      <c r="D16" s="32"/>
      <c r="E16" s="32"/>
      <c r="F16" s="32"/>
      <c r="G16" s="32"/>
      <c r="H16" s="32"/>
      <c r="I16" s="32"/>
      <c r="J16" s="32"/>
    </row>
    <row r="17" spans="1:12" ht="15.6" x14ac:dyDescent="0.3">
      <c r="A17" s="36" t="s">
        <v>15</v>
      </c>
      <c r="B17" s="37"/>
      <c r="C17" s="37"/>
      <c r="D17" s="37"/>
      <c r="E17" s="37"/>
      <c r="F17" s="37"/>
      <c r="G17" s="37"/>
      <c r="H17" s="37"/>
      <c r="I17" s="37"/>
      <c r="J17" s="38"/>
    </row>
    <row r="18" spans="1:12" x14ac:dyDescent="0.3">
      <c r="A18" s="6" t="s">
        <v>16</v>
      </c>
      <c r="B18" s="59" t="s">
        <v>61</v>
      </c>
      <c r="C18" s="59"/>
      <c r="D18" s="59"/>
      <c r="E18" s="59"/>
      <c r="F18" s="59"/>
      <c r="G18" s="59"/>
      <c r="H18" s="59"/>
      <c r="I18" s="59"/>
      <c r="J18" s="60"/>
    </row>
    <row r="19" spans="1:12" s="31" customFormat="1" ht="51.75" customHeight="1" x14ac:dyDescent="0.3">
      <c r="A19" s="11" t="s">
        <v>17</v>
      </c>
      <c r="B19" s="59" t="s">
        <v>64</v>
      </c>
      <c r="C19" s="59"/>
      <c r="D19" s="59"/>
      <c r="E19" s="59"/>
      <c r="F19" s="59"/>
      <c r="G19" s="59"/>
      <c r="H19" s="59"/>
      <c r="I19" s="59"/>
      <c r="J19" s="60"/>
      <c r="K19" s="30"/>
    </row>
    <row r="20" spans="1:12" x14ac:dyDescent="0.3">
      <c r="A20" s="11" t="s">
        <v>18</v>
      </c>
      <c r="B20" s="59" t="s">
        <v>59</v>
      </c>
      <c r="C20" s="59"/>
      <c r="D20" s="59"/>
      <c r="E20" s="59"/>
      <c r="F20" s="59"/>
      <c r="G20" s="59"/>
      <c r="H20" s="59"/>
      <c r="I20" s="59"/>
      <c r="J20" s="60"/>
    </row>
    <row r="21" spans="1:12" ht="63" customHeight="1" x14ac:dyDescent="0.3">
      <c r="A21" s="11" t="s">
        <v>40</v>
      </c>
      <c r="B21" s="59" t="s">
        <v>60</v>
      </c>
      <c r="C21" s="59"/>
      <c r="D21" s="59"/>
      <c r="E21" s="59"/>
      <c r="F21" s="59"/>
      <c r="G21" s="59"/>
      <c r="H21" s="59"/>
      <c r="I21" s="59"/>
      <c r="J21" s="60"/>
      <c r="K21" s="1"/>
    </row>
    <row r="22" spans="1:12" ht="15.6" x14ac:dyDescent="0.3">
      <c r="A22" s="36" t="s">
        <v>19</v>
      </c>
      <c r="B22" s="37"/>
      <c r="C22" s="37"/>
      <c r="D22" s="37"/>
      <c r="E22" s="37"/>
      <c r="F22" s="37"/>
      <c r="G22" s="37"/>
      <c r="H22" s="37"/>
      <c r="I22" s="37"/>
      <c r="J22" s="38"/>
    </row>
    <row r="23" spans="1:12" ht="15.6" x14ac:dyDescent="0.3">
      <c r="A23" s="39" t="s">
        <v>20</v>
      </c>
      <c r="B23" s="40"/>
      <c r="C23" s="40"/>
      <c r="D23" s="40"/>
      <c r="E23" s="40"/>
      <c r="F23" s="40"/>
      <c r="G23" s="40"/>
      <c r="H23" s="40"/>
      <c r="I23" s="40"/>
      <c r="J23" s="41"/>
      <c r="K23" s="1"/>
    </row>
    <row r="24" spans="1:12" ht="15" customHeight="1" x14ac:dyDescent="0.3">
      <c r="A24" s="62" t="s">
        <v>21</v>
      </c>
      <c r="B24" s="63"/>
      <c r="C24" s="64" t="s">
        <v>22</v>
      </c>
      <c r="D24" s="66"/>
      <c r="E24" s="66"/>
      <c r="F24" s="66" t="s">
        <v>23</v>
      </c>
      <c r="G24" s="66"/>
      <c r="H24" s="63"/>
      <c r="I24" s="64" t="s">
        <v>24</v>
      </c>
      <c r="J24" s="65"/>
    </row>
    <row r="25" spans="1:12" x14ac:dyDescent="0.3">
      <c r="A25" s="82">
        <v>96161475</v>
      </c>
      <c r="B25" s="83"/>
      <c r="C25" s="70">
        <v>97028545.450000003</v>
      </c>
      <c r="D25" s="71"/>
      <c r="E25" s="72"/>
      <c r="F25" s="70">
        <v>98130657.510000005</v>
      </c>
      <c r="G25" s="71"/>
      <c r="H25" s="72"/>
      <c r="I25" s="84">
        <f>+F25/C25</f>
        <v>1.0113586373462429</v>
      </c>
      <c r="J25" s="85"/>
      <c r="L25" s="29"/>
    </row>
    <row r="26" spans="1:12" ht="15.6" x14ac:dyDescent="0.3">
      <c r="A26" s="39" t="s">
        <v>25</v>
      </c>
      <c r="B26" s="40"/>
      <c r="C26" s="40"/>
      <c r="D26" s="40"/>
      <c r="E26" s="40"/>
      <c r="F26" s="40"/>
      <c r="G26" s="40"/>
      <c r="H26" s="40"/>
      <c r="I26" s="40"/>
      <c r="J26" s="41"/>
      <c r="K26" s="1"/>
    </row>
    <row r="27" spans="1:12" x14ac:dyDescent="0.3">
      <c r="A27" s="7"/>
      <c r="B27"/>
      <c r="C27" s="67" t="s">
        <v>26</v>
      </c>
      <c r="D27" s="68"/>
      <c r="E27" s="67" t="s">
        <v>67</v>
      </c>
      <c r="F27" s="68"/>
      <c r="G27" s="67" t="s">
        <v>68</v>
      </c>
      <c r="H27" s="67"/>
      <c r="I27" s="67" t="s">
        <v>27</v>
      </c>
      <c r="J27" s="69"/>
    </row>
    <row r="28" spans="1:12" ht="41.4" x14ac:dyDescent="0.3">
      <c r="A28" s="12" t="s">
        <v>28</v>
      </c>
      <c r="B28" s="13" t="s">
        <v>29</v>
      </c>
      <c r="C28" s="13" t="s">
        <v>42</v>
      </c>
      <c r="D28" s="13" t="s">
        <v>43</v>
      </c>
      <c r="E28" s="13" t="s">
        <v>45</v>
      </c>
      <c r="F28" s="13" t="s">
        <v>46</v>
      </c>
      <c r="G28" s="13" t="s">
        <v>47</v>
      </c>
      <c r="H28" s="13" t="s">
        <v>48</v>
      </c>
      <c r="I28" s="13" t="s">
        <v>49</v>
      </c>
      <c r="J28" s="14" t="s">
        <v>50</v>
      </c>
    </row>
    <row r="29" spans="1:12" ht="48" x14ac:dyDescent="0.3">
      <c r="A29" s="15" t="s">
        <v>53</v>
      </c>
      <c r="B29" s="16" t="s">
        <v>54</v>
      </c>
      <c r="C29" s="17">
        <v>3</v>
      </c>
      <c r="D29" s="18">
        <v>96161475</v>
      </c>
      <c r="E29" s="18">
        <v>1</v>
      </c>
      <c r="F29" s="18">
        <v>45481288</v>
      </c>
      <c r="G29" s="19">
        <v>0</v>
      </c>
      <c r="H29" s="18">
        <v>55143167.899999999</v>
      </c>
      <c r="I29" s="20">
        <f t="shared" ref="I29" si="0">IF(G29&gt;0,G29/E29,0)</f>
        <v>0</v>
      </c>
      <c r="J29" s="21">
        <f t="shared" ref="J29" si="1">IF(H29&gt;0,H29/F29,0)</f>
        <v>1.2124363738335642</v>
      </c>
    </row>
    <row r="30" spans="1:12" ht="15.6" x14ac:dyDescent="0.3">
      <c r="A30" s="36" t="s">
        <v>30</v>
      </c>
      <c r="B30" s="37"/>
      <c r="C30" s="37"/>
      <c r="D30" s="37"/>
      <c r="E30" s="37"/>
      <c r="F30" s="37"/>
      <c r="G30" s="37"/>
      <c r="H30" s="37"/>
      <c r="I30" s="37"/>
      <c r="J30" s="38"/>
    </row>
    <row r="31" spans="1:12" ht="15.6" x14ac:dyDescent="0.3">
      <c r="A31" s="39" t="s">
        <v>31</v>
      </c>
      <c r="B31" s="40"/>
      <c r="C31" s="40"/>
      <c r="D31" s="40"/>
      <c r="E31" s="40"/>
      <c r="F31" s="40"/>
      <c r="G31" s="40"/>
      <c r="H31" s="40"/>
      <c r="I31" s="40"/>
      <c r="J31" s="41"/>
      <c r="K31" s="1"/>
    </row>
    <row r="32" spans="1:12" ht="27" customHeight="1" x14ac:dyDescent="0.3">
      <c r="A32" s="22" t="s">
        <v>32</v>
      </c>
      <c r="B32" s="59" t="s">
        <v>63</v>
      </c>
      <c r="C32" s="59"/>
      <c r="D32" s="59"/>
      <c r="E32" s="59"/>
      <c r="F32" s="59"/>
      <c r="G32" s="59"/>
      <c r="H32" s="59"/>
      <c r="I32" s="59"/>
      <c r="J32" s="60"/>
    </row>
    <row r="33" spans="1:11" x14ac:dyDescent="0.3">
      <c r="A33" s="22" t="s">
        <v>33</v>
      </c>
      <c r="B33" s="59" t="s">
        <v>62</v>
      </c>
      <c r="C33" s="59"/>
      <c r="D33" s="59"/>
      <c r="E33" s="59"/>
      <c r="F33" s="59"/>
      <c r="G33" s="59"/>
      <c r="H33" s="59"/>
      <c r="I33" s="59"/>
      <c r="J33" s="60"/>
    </row>
    <row r="34" spans="1:11" ht="136.5" customHeight="1" x14ac:dyDescent="0.3">
      <c r="A34" s="22" t="s">
        <v>34</v>
      </c>
      <c r="B34" s="59" t="s">
        <v>70</v>
      </c>
      <c r="C34" s="59"/>
      <c r="D34" s="59"/>
      <c r="E34" s="59"/>
      <c r="F34" s="59"/>
      <c r="G34" s="59"/>
      <c r="H34" s="59"/>
      <c r="I34" s="59"/>
      <c r="J34" s="60"/>
    </row>
    <row r="35" spans="1:11" ht="191.25" customHeight="1" x14ac:dyDescent="0.3">
      <c r="A35" s="22" t="s">
        <v>35</v>
      </c>
      <c r="B35" s="80" t="s">
        <v>69</v>
      </c>
      <c r="C35" s="80"/>
      <c r="D35" s="80"/>
      <c r="E35" s="80"/>
      <c r="F35" s="80"/>
      <c r="G35" s="80"/>
      <c r="H35" s="80"/>
      <c r="I35" s="80"/>
      <c r="J35" s="81"/>
    </row>
    <row r="36" spans="1:11" ht="15.6" x14ac:dyDescent="0.3">
      <c r="A36" s="36" t="s">
        <v>36</v>
      </c>
      <c r="B36" s="37"/>
      <c r="C36" s="37"/>
      <c r="D36" s="37"/>
      <c r="E36" s="37"/>
      <c r="F36" s="37"/>
      <c r="G36" s="37"/>
      <c r="H36" s="37"/>
      <c r="I36" s="37"/>
      <c r="J36" s="38"/>
    </row>
    <row r="37" spans="1:11" ht="15.6" x14ac:dyDescent="0.3">
      <c r="A37" s="73" t="s">
        <v>37</v>
      </c>
      <c r="B37" s="74"/>
      <c r="C37" s="74"/>
      <c r="D37" s="74"/>
      <c r="E37" s="74"/>
      <c r="F37" s="74"/>
      <c r="G37" s="74"/>
      <c r="H37" s="74"/>
      <c r="I37" s="74"/>
      <c r="J37" s="75"/>
      <c r="K37" s="1"/>
    </row>
    <row r="38" spans="1:11" ht="22.5" customHeight="1" x14ac:dyDescent="0.3">
      <c r="A38" s="76" t="s">
        <v>71</v>
      </c>
      <c r="B38" s="77"/>
      <c r="C38" s="77"/>
      <c r="D38" s="77"/>
      <c r="E38" s="77"/>
      <c r="F38" s="77"/>
      <c r="G38" s="77"/>
      <c r="H38" s="77"/>
      <c r="I38" s="77"/>
      <c r="J38" s="78"/>
    </row>
    <row r="39" spans="1:11" ht="18.75" hidden="1" customHeight="1" x14ac:dyDescent="0.3">
      <c r="A39" s="28"/>
      <c r="B39" s="28"/>
      <c r="C39" s="28"/>
      <c r="D39" s="28"/>
      <c r="E39" s="28"/>
      <c r="F39" s="28"/>
      <c r="G39" s="28"/>
      <c r="H39" s="28"/>
      <c r="I39" s="28"/>
      <c r="J39" s="28"/>
    </row>
    <row r="40" spans="1:11" x14ac:dyDescent="0.3">
      <c r="A40" s="79" t="s">
        <v>44</v>
      </c>
      <c r="B40" s="79"/>
      <c r="C40" s="79"/>
      <c r="D40" s="79"/>
      <c r="E40" s="79"/>
      <c r="F40" s="79"/>
      <c r="G40" s="79"/>
      <c r="H40" s="79"/>
      <c r="I40" s="79"/>
      <c r="J40" s="79"/>
    </row>
  </sheetData>
  <mergeCells count="48">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C5CE3DEC-0EC8-49F9-8F89-90A444E4EB2F}"/>
    <dataValidation allowBlank="1" showInputMessage="1" showErrorMessage="1" prompt="Nombre del producto" sqref="B32:J32"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rintOptions horizontalCentered="1"/>
  <pageMargins left="0.31496062992125984" right="0.31496062992125984" top="0.37" bottom="0.26" header="0.31496062992125984" footer="0.17"/>
  <pageSetup scale="6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Henry Javier Capellán Camacho</cp:lastModifiedBy>
  <cp:lastPrinted>2023-01-13T19:59:14Z</cp:lastPrinted>
  <dcterms:created xsi:type="dcterms:W3CDTF">2021-03-22T15:50:10Z</dcterms:created>
  <dcterms:modified xsi:type="dcterms:W3CDTF">2023-01-24T16:01:12Z</dcterms:modified>
</cp:coreProperties>
</file>