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hcapellan\Desktop\2023\Documentos para transparencia\"/>
    </mc:Choice>
  </mc:AlternateContent>
  <xr:revisionPtr revIDLastSave="0" documentId="13_ncr:1_{0F6DE4FB-E75E-4B77-8F39-6AB642AC47EA}" xr6:coauthVersionLast="47" xr6:coauthVersionMax="47" xr10:uidLastSave="{00000000-0000-0000-0000-000000000000}"/>
  <bookViews>
    <workbookView xWindow="-108" yWindow="-108" windowWidth="23256" windowHeight="12576" xr2:uid="{4338FEAE-DB8E-4C02-BE6D-DDC1311F061E}"/>
  </bookViews>
  <sheets>
    <sheet name="Hoja1" sheetId="1" r:id="rId1"/>
  </sheets>
  <externalReferences>
    <externalReference r:id="rId2"/>
  </externalReferences>
  <definedNames>
    <definedName name="_xlnm.Print_Area" localSheetId="0">Hoja1!$A$1:$J$40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9" i="1" l="1"/>
  <c r="I29" i="1"/>
  <c r="I25" i="1"/>
  <c r="C14" i="1" l="1"/>
  <c r="C15" i="1"/>
</calcChain>
</file>

<file path=xl/sharedStrings.xml><?xml version="1.0" encoding="utf-8"?>
<sst xmlns="http://schemas.openxmlformats.org/spreadsheetml/2006/main" count="72" uniqueCount="72">
  <si>
    <t>Código</t>
  </si>
  <si>
    <t>Documento Relacionado</t>
  </si>
  <si>
    <t>Fecha Versión</t>
  </si>
  <si>
    <t>Versión</t>
  </si>
  <si>
    <t>DEC-FOR013</t>
  </si>
  <si>
    <t>28/03/2019</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</si>
  <si>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</si>
  <si>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</si>
  <si>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</si>
  <si>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</si>
  <si>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</si>
  <si>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</si>
  <si>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</si>
  <si>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</si>
  <si>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</si>
  <si>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</si>
  <si>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</si>
  <si>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</si>
  <si>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</si>
  <si>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</si>
  <si>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</si>
  <si>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</si>
  <si>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</si>
  <si>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</si>
  <si>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</si>
  <si>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</si>
  <si>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</si>
  <si>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</si>
  <si>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</si>
  <si>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</si>
  <si>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</si>
  <si>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</si>
  <si>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</si>
  <si>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</si>
  <si>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</si>
  <si>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</si>
  <si>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</si>
  <si>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</si>
  <si>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</si>
  <si>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</si>
  <si>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</si>
  <si>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Lineamientos para la Ejecución Presupuestaria 2019 del Gobierno General Nacional</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</si>
  <si>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</si>
  <si>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</si>
  <si>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</si>
  <si>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</si>
  <si>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</si>
  <si>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</si>
  <si>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</si>
  <si>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</si>
  <si>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</si>
  <si>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Respaldar la competencia técnica y credibilidad de las entidades acreditadas, para garantizar la confianza en el Sistema Dominicano para la Calidad; además, asegurar que los servicios ofrecidos por los entes acreditados, mantengan la calidad bajo la cual fue reconocida la competencia técnica, así como promover y estimular la cooperación entre ellos. </t>
  </si>
  <si>
    <t xml:space="preserve">Ser el Organismo Nacional de Acreditación, con reconocimiento de la competencia técnica, a nivel nacional, regional e internacional. </t>
  </si>
  <si>
    <t>6259-Servicios de acreditacion, a los organismos evaluadores de la conformidad de bienes, productos y servicios del sector productivo</t>
  </si>
  <si>
    <t>Numero de actividades realizadas</t>
  </si>
  <si>
    <t xml:space="preserve"> Programación Trimestral</t>
  </si>
  <si>
    <t>Ejecución Trimestral</t>
  </si>
  <si>
    <t>5172 - Organismo Dominicano de Acreditación</t>
  </si>
  <si>
    <t>01 - Organismo Dominicano de Acreditación</t>
  </si>
  <si>
    <t>0001 - Organismo Dominicano de Acreditación</t>
  </si>
  <si>
    <t>3.5.2</t>
  </si>
  <si>
    <t>Estructura productiva nacional y consumidores</t>
  </si>
  <si>
    <t>Fortalecimiento de la capacidad competitiva de las entidades publicas y provadas que se dedican a la evaluavion de la conformidad, mediante el cumplimeinto de los requisitos de los estandares de calidad y seguridad exigidos en los mercados internacionales, impactando positivamente en el aumento de la calidad y las exportaciones de los productos y servicios dominicanos en los diferentes mercados, a traves de la reduccion de las barreras comerciales.</t>
  </si>
  <si>
    <t>Acreditación de los Organismos Evaluadores de la Conformidad</t>
  </si>
  <si>
    <t>Evaluar y otorgar la Acreditación de los Organismos de Evaluacion de la Conformidad (OECs). La acreditación es el reconocimiento formal de la competencia tecnica que avala que un Organismo de Evaluación de la Conformidad, cumple con los requerimientos de la Norma Internacional que lo rige para prestar servicios de evaluación de la Conformidad.</t>
  </si>
  <si>
    <t>Servicios de acreditación a los Organismos Evaluadores de la Conformidad de bienes productos y servicios del Sector Productivo</t>
  </si>
  <si>
    <t>Este programa consiste en desarrollar las acciones inherentes al reconocimiento formal y evaluación de las competencias técnicas de los organismos de evaluación de la conformidad en la República Dominicana y otorgarles la acreditación según las normativas internacionales.</t>
  </si>
  <si>
    <t>Crear la infraestructura (física e institucional) de normalización, metrología, reglamentación técnica y acreditación, que garantice el cumplimiento de los requisitos de los mercados globales y un compromiso con la excelencia.</t>
  </si>
  <si>
    <t>Informe de Evaluación Trimestral de las Metas Físicas-Financieras</t>
  </si>
  <si>
    <t>Durante el cuarto trimestre correspondiente a octubre-diciembre del 2022, el Organismo Dominicano de Acreditación recibió dos nuevas solicitudes de acreditación para laboratorios de ensayo correspondientes a la ISO/IEC 17025 (versión vigente). 
De igual forma el organismo dio seguimiento a las Acreditaciones otorgadas según los requerimientos:  
•	 ISO/IEC 17025 (Versión Vigente). 
•	ISO/IEC 17020 (Versión Vigente). 
Se realizó la implementación del esquema de acreditación bajo la norma ISO/IEC 17021, versión vigente. 
Las evaluaciones de seguimiento se llevaron a cabo para constatar que los OEC a los cuales le fueron otorgadas las acreditaciones mantienen la competencia técnica basada en la cual se les otorgó la acreditación. 
Se realizo la evaluación inicial in situ del LE-008, estando en proceso de la toma de decisión por la Comisión de Acreditación.</t>
  </si>
  <si>
    <t xml:space="preserve">Ejecución Física 
El ODAC no pudo materializar la acreditación pautada para el trimestre 4 según lo programado, debido a que hubo retrasos por parte del Organismo Evaluador de la Conformidad (OEC) en el cumplimiento de los requerimientos correspondientes para tales fines. 
Ejecución Financiera 
Para el trimestre cuatro el Organismo Dominicano de Acreditación (ODAC) había programado financieramente el monto de RD$22,863,651.00, suma que fue superada alcanzado una ejecución de RD$ 32,845,195.06, lo que equivale a un aumento del 43.66% de lo programado para el trimestre en cuestión, este desvío es resultado de la entrega de los Bonos por el logro de indicadores del SISMAP autorizados por del Ministerio de Administración Pública, y la Dirección General de Presupuesto, el pago de la regalía pascual, el pago de compensación por horas extraordinarias y la compra adicional de combustibles para el uso de los vehículos de la institución. </t>
  </si>
  <si>
    <t>Mejorar la programación física financiera en 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</si>
</sst>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10"/>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6">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4" xfId="0" applyFont="1" applyBorder="1" applyAlignment="1" applyProtection="1">
      <alignment vertical="top" wrapText="1"/>
      <protection locked="0"/>
    </xf>
    <xf numFmtId="0" fontId="16" fillId="0" borderId="28" xfId="0" applyFont="1" applyBorder="1" applyAlignment="1" applyProtection="1">
      <alignment vertical="top" wrapText="1"/>
      <protection locked="0"/>
    </xf>
    <xf numFmtId="165"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165" fontId="16" fillId="0" borderId="28" xfId="0" applyNumberFormat="1" applyFont="1" applyBorder="1" applyAlignment="1" applyProtection="1">
      <alignment horizontal="center" vertical="center" wrapText="1"/>
      <protection locked="0"/>
    </xf>
    <xf numFmtId="10" fontId="16" fillId="7" borderId="28" xfId="2" applyNumberFormat="1" applyFont="1" applyFill="1" applyBorder="1" applyAlignment="1" applyProtection="1">
      <alignment horizontal="center" vertical="center" wrapText="1" readingOrder="1"/>
      <protection locked="0"/>
    </xf>
    <xf numFmtId="167" fontId="16" fillId="7" borderId="25"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Border="1" applyAlignment="1" applyProtection="1">
      <alignment horizontal="left" vertical="center" wrapText="1"/>
      <protection locked="0"/>
    </xf>
    <xf numFmtId="4" fontId="0" fillId="0" borderId="0" xfId="0" applyNumberFormat="1"/>
    <xf numFmtId="0" fontId="11" fillId="0" borderId="0" xfId="0" applyFont="1" applyAlignment="1" applyProtection="1">
      <alignment wrapText="1"/>
      <protection locked="0"/>
    </xf>
    <xf numFmtId="0" fontId="0" fillId="0" borderId="0" xfId="0" applyAlignment="1">
      <alignment wrapText="1"/>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0" fontId="18" fillId="0" borderId="0" xfId="0" applyFont="1" applyAlignment="1">
      <alignment horizontal="left" vertical="center" wrapText="1"/>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21" fillId="9" borderId="0" xfId="0" applyFont="1" applyFill="1" applyAlignment="1" applyProtection="1">
      <alignment horizontal="left" vertical="center" wrapText="1"/>
      <protection locked="0"/>
    </xf>
    <xf numFmtId="0" fontId="21" fillId="9" borderId="18" xfId="0" applyFont="1" applyFill="1" applyBorder="1" applyAlignment="1" applyProtection="1">
      <alignment horizontal="left" vertical="center" wrapText="1"/>
      <protection locked="0"/>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0" fontId="23" fillId="6" borderId="22" xfId="0" applyFont="1" applyFill="1" applyBorder="1" applyAlignment="1">
      <alignment horizontal="left"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10" fillId="6" borderId="22" xfId="0" applyFont="1" applyFill="1" applyBorder="1" applyAlignment="1">
      <alignment horizontal="center" vertical="center" wrapText="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3" name="Imagen 2">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86361" y="1"/>
          <a:ext cx="1367789" cy="80849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row>
        <row r="9">
          <cell r="A9">
            <v>1.2</v>
          </cell>
          <cell r="B9" t="str">
            <v>Imperio de la ley y seguridad ciudadana</v>
          </cell>
        </row>
        <row r="10">
          <cell r="A10">
            <v>1.3</v>
          </cell>
          <cell r="B10" t="str">
            <v>Democracia participativa y ciudadanía responsable</v>
          </cell>
        </row>
        <row r="11">
          <cell r="A11">
            <v>1.4</v>
          </cell>
          <cell r="B11" t="str">
            <v>Seguridad y convivencia pacífica</v>
          </cell>
        </row>
        <row r="12">
          <cell r="A12">
            <v>2.1</v>
          </cell>
          <cell r="B12" t="str">
            <v>Educación de calidad para todos y todas</v>
          </cell>
        </row>
        <row r="13">
          <cell r="A13">
            <v>2.2000000000000002</v>
          </cell>
          <cell r="B13" t="str">
            <v>Salud y seguridad social integral</v>
          </cell>
        </row>
        <row r="14">
          <cell r="A14">
            <v>2.2999999999999998</v>
          </cell>
          <cell r="B14" t="str">
            <v>Igualdad de derechos y oportunidades</v>
          </cell>
        </row>
        <row r="15">
          <cell r="A15">
            <v>2.4</v>
          </cell>
          <cell r="B15" t="str">
            <v>Cohesión territorial</v>
          </cell>
        </row>
        <row r="16">
          <cell r="A16">
            <v>2.5</v>
          </cell>
          <cell r="B16" t="str">
            <v>Vivienda digna en entornos saludables</v>
          </cell>
        </row>
        <row r="17">
          <cell r="A17">
            <v>2.6</v>
          </cell>
          <cell r="B17" t="str">
            <v>Cultura e identidad nacional en un mundo global</v>
          </cell>
        </row>
        <row r="18">
          <cell r="A18">
            <v>2.7</v>
          </cell>
          <cell r="B18" t="str">
            <v>Deportes y recreación física para el desarrollo humano</v>
          </cell>
        </row>
        <row r="19">
          <cell r="A19">
            <v>3.1</v>
          </cell>
          <cell r="B19" t="str">
            <v>Economía articulada, innovadora y ambientalmente sostenible, con una estructura productiva que genera crecimiento alto y sostenido, con trabajo digno, que se inserta de forma competitiva en la economía global</v>
          </cell>
        </row>
        <row r="20">
          <cell r="A20">
            <v>3.2</v>
          </cell>
          <cell r="B20" t="str">
            <v>Energía confiable y ambientalmente sostenible</v>
          </cell>
        </row>
        <row r="21">
          <cell r="A21">
            <v>3.3</v>
          </cell>
          <cell r="B21" t="str">
            <v>Competitividad e innovavión en un ambiente favorable a la cooperación y la responsabilidad social</v>
          </cell>
        </row>
        <row r="22">
          <cell r="A22">
            <v>3.4</v>
          </cell>
          <cell r="B22" t="str">
            <v>Empleos suficientes y dignos</v>
          </cell>
        </row>
        <row r="23">
          <cell r="A23">
            <v>3.5</v>
          </cell>
          <cell r="B23" t="str">
            <v>Estructura productiva sectorial y territorialmente adecuada, integrada competitivamente a la economía global y que aprovecha las oportunidades del mercado local.</v>
          </cell>
        </row>
        <row r="24">
          <cell r="A24">
            <v>4.0999999999999996</v>
          </cell>
          <cell r="B24" t="str">
            <v>Manejo sostenible del medio ambiente</v>
          </cell>
        </row>
        <row r="25">
          <cell r="A25">
            <v>4.2</v>
          </cell>
          <cell r="B25" t="str">
            <v>Eficaz gestión de riesgos para minimizar pérdidas humanas, económicas y ambientales.</v>
          </cell>
        </row>
        <row r="26">
          <cell r="A26">
            <v>4.3</v>
          </cell>
          <cell r="B26" t="str">
            <v>Adecuada adaptación al cambio climático</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29" totalsRowShown="0" headerRowDxfId="14" dataDxfId="12" headerRowBorderDxfId="13" tableBorderDxfId="11" totalsRowBorderDxfId="10">
  <autoFilter ref="A28:J29" xr:uid="{729C141F-E46E-4045-97F9-5386819ECC6C}"/>
  <tableColumns count="10">
    <tableColumn id="1" xr3:uid="{DC1B7B10-25DF-444B-B97E-464EC471DB5B}" name="Producto" dataDxfId="9"/>
    <tableColumn id="2" xr3:uid="{C61E64BC-B5A5-45F4-8F84-130CBA355D9D}" name="Indicador" dataDxfId="8"/>
    <tableColumn id="3" xr3:uid="{3AC7971E-A8AB-4C13-830D-AC13829EAC0E}" name="Física_x000a_(A)" dataDxfId="7"/>
    <tableColumn id="4" xr3:uid="{8DB7EDBB-DB79-4CBD-AD68-D153CE19B0A8}" name="Financiera_x000a_(B)" dataDxfId="6"/>
    <tableColumn id="9" xr3:uid="{F0F0230C-1AC1-4535-83F4-E083D77D07B4}" name="Física_x000a_(C)" dataDxfId="5"/>
    <tableColumn id="10" xr3:uid="{0CC70C83-E52A-4C45-B592-E7B7ECCF1AD3}" name="Financiera_x000a_(D)" dataDxfId="4"/>
    <tableColumn id="5" xr3:uid="{C2FDA61C-9281-4FCB-A3FE-246521A85EA0}" name="Física _x000a_(E)" dataDxfId="3"/>
    <tableColumn id="6" xr3:uid="{B07D8104-8103-4848-A228-6FBAE528EF68}" name="Financiera _x000a_ (F)" dataDxfId="2"/>
    <tableColumn id="7" xr3:uid="{F97ACE16-1124-4543-AD0A-CBAA1878A36A}" name="Física _x000a_(%)_x000a_ G=E/C" dataDxfId="1" dataCellStyle="Porcentaje">
      <calculatedColumnFormula>IF(G29&gt;0,G29/E29,0)</calculatedColumnFormula>
    </tableColumn>
    <tableColumn id="8" xr3:uid="{CAB2F777-24BA-4EFC-82F9-153B93171D9B}" name="Financiero _x000a_(%) _x000a_H=F/D" dataDxfId="0">
      <calculatedColumnFormula>IF(H29&gt;0,H29/F29,0)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sheetPr>
    <pageSetUpPr fitToPage="1"/>
  </sheetPr>
  <dimension ref="A1:L40"/>
  <sheetViews>
    <sheetView tabSelected="1" view="pageBreakPreview" topLeftCell="A29" zoomScale="85" zoomScaleNormal="85" zoomScaleSheetLayoutView="85" workbookViewId="0">
      <selection activeCell="L37" sqref="L37"/>
    </sheetView>
  </sheetViews>
  <sheetFormatPr baseColWidth="10" defaultRowHeight="14.4" x14ac:dyDescent="0.3"/>
  <cols>
    <col min="1" max="1" width="31.5546875" style="8" customWidth="1"/>
    <col min="2" max="10" width="12.6640625" style="8" customWidth="1"/>
    <col min="11" max="11" width="11.44140625" style="8"/>
    <col min="12" max="12" width="12.6640625" bestFit="1" customWidth="1"/>
  </cols>
  <sheetData>
    <row r="1" spans="1:11" ht="21.6" thickBot="1" x14ac:dyDescent="0.35">
      <c r="A1" s="23"/>
      <c r="B1" s="71" t="s">
        <v>68</v>
      </c>
      <c r="C1" s="72"/>
      <c r="D1" s="72"/>
      <c r="E1" s="72"/>
      <c r="F1" s="72"/>
      <c r="G1" s="72"/>
      <c r="H1" s="72"/>
      <c r="I1" s="72"/>
      <c r="J1" s="73"/>
      <c r="K1" s="1"/>
    </row>
    <row r="2" spans="1:11" ht="21.6" thickBot="1" x14ac:dyDescent="0.35">
      <c r="A2" s="24"/>
      <c r="B2" s="74" t="s">
        <v>0</v>
      </c>
      <c r="C2" s="75"/>
      <c r="D2" s="74" t="s">
        <v>1</v>
      </c>
      <c r="E2" s="76"/>
      <c r="F2" s="76"/>
      <c r="G2" s="75"/>
      <c r="H2" s="77"/>
      <c r="I2" s="2" t="s">
        <v>2</v>
      </c>
      <c r="J2" s="3" t="s">
        <v>3</v>
      </c>
      <c r="K2" s="1"/>
    </row>
    <row r="3" spans="1:11" ht="21.6" thickBot="1" x14ac:dyDescent="0.35">
      <c r="A3" s="25"/>
      <c r="B3" s="78" t="s">
        <v>4</v>
      </c>
      <c r="C3" s="79"/>
      <c r="D3" s="78" t="s">
        <v>41</v>
      </c>
      <c r="E3" s="79"/>
      <c r="F3" s="79"/>
      <c r="G3" s="79"/>
      <c r="H3" s="80"/>
      <c r="I3" s="4" t="s">
        <v>5</v>
      </c>
      <c r="J3" s="5">
        <v>0</v>
      </c>
      <c r="K3" s="1"/>
    </row>
    <row r="4" spans="1:11" x14ac:dyDescent="0.3">
      <c r="A4" s="81"/>
      <c r="B4" s="82"/>
      <c r="C4" s="82"/>
      <c r="D4" s="83"/>
      <c r="E4" s="83"/>
      <c r="F4" s="83"/>
      <c r="G4" s="83"/>
      <c r="H4" s="83"/>
      <c r="I4" s="82"/>
      <c r="J4" s="84"/>
      <c r="K4" s="1"/>
    </row>
    <row r="5" spans="1:11" ht="3" customHeight="1" x14ac:dyDescent="0.3">
      <c r="A5" s="68"/>
      <c r="B5" s="69"/>
      <c r="C5" s="69"/>
      <c r="D5" s="69"/>
      <c r="E5" s="69"/>
      <c r="F5" s="69"/>
      <c r="G5" s="69"/>
      <c r="H5" s="69"/>
      <c r="I5" s="69"/>
      <c r="J5" s="70"/>
      <c r="K5" s="1"/>
    </row>
    <row r="6" spans="1:11" ht="15.6" x14ac:dyDescent="0.3">
      <c r="A6" s="32" t="s">
        <v>6</v>
      </c>
      <c r="B6" s="33"/>
      <c r="C6" s="33"/>
      <c r="D6" s="33"/>
      <c r="E6" s="33"/>
      <c r="F6" s="33"/>
      <c r="G6" s="33"/>
      <c r="H6" s="33"/>
      <c r="I6" s="33"/>
      <c r="J6" s="34"/>
      <c r="K6" s="1"/>
    </row>
    <row r="7" spans="1:11" ht="15.6" x14ac:dyDescent="0.3">
      <c r="A7" s="47" t="s">
        <v>7</v>
      </c>
      <c r="B7" s="48"/>
      <c r="C7" s="48"/>
      <c r="D7" s="48"/>
      <c r="E7" s="48"/>
      <c r="F7" s="48"/>
      <c r="G7" s="48"/>
      <c r="H7" s="48"/>
      <c r="I7" s="48"/>
      <c r="J7" s="49"/>
      <c r="K7" s="1"/>
    </row>
    <row r="8" spans="1:11" x14ac:dyDescent="0.3">
      <c r="A8" s="6" t="s">
        <v>8</v>
      </c>
      <c r="B8" s="42" t="s">
        <v>57</v>
      </c>
      <c r="C8" s="43"/>
      <c r="D8" s="43"/>
      <c r="E8" s="43"/>
      <c r="F8" s="43"/>
      <c r="G8" s="43"/>
      <c r="H8" s="43"/>
      <c r="I8" s="43"/>
      <c r="J8" s="44"/>
      <c r="K8" s="1"/>
    </row>
    <row r="9" spans="1:11" ht="15" customHeight="1" x14ac:dyDescent="0.3">
      <c r="A9" s="26" t="s">
        <v>38</v>
      </c>
      <c r="B9" s="42" t="s">
        <v>58</v>
      </c>
      <c r="C9" s="43"/>
      <c r="D9" s="43"/>
      <c r="E9" s="43"/>
      <c r="F9" s="43"/>
      <c r="G9" s="43"/>
      <c r="H9" s="43"/>
      <c r="I9" s="43"/>
      <c r="J9" s="44"/>
      <c r="K9" s="1"/>
    </row>
    <row r="10" spans="1:11" x14ac:dyDescent="0.3">
      <c r="A10" s="26" t="s">
        <v>39</v>
      </c>
      <c r="B10" s="42" t="s">
        <v>59</v>
      </c>
      <c r="C10" s="43"/>
      <c r="D10" s="43"/>
      <c r="E10" s="43"/>
      <c r="F10" s="43"/>
      <c r="G10" s="43"/>
      <c r="H10" s="43"/>
      <c r="I10" s="43"/>
      <c r="J10" s="44"/>
      <c r="K10" s="1"/>
    </row>
    <row r="11" spans="1:11" ht="51" customHeight="1" x14ac:dyDescent="0.3">
      <c r="A11" s="6" t="s">
        <v>9</v>
      </c>
      <c r="B11" s="45" t="s">
        <v>51</v>
      </c>
      <c r="C11" s="45"/>
      <c r="D11" s="45"/>
      <c r="E11" s="45"/>
      <c r="F11" s="45"/>
      <c r="G11" s="45"/>
      <c r="H11" s="45"/>
      <c r="I11" s="45"/>
      <c r="J11" s="46"/>
    </row>
    <row r="12" spans="1:11" ht="30.75" customHeight="1" x14ac:dyDescent="0.3">
      <c r="A12" s="6" t="s">
        <v>10</v>
      </c>
      <c r="B12" s="45" t="s">
        <v>52</v>
      </c>
      <c r="C12" s="45"/>
      <c r="D12" s="45"/>
      <c r="E12" s="45"/>
      <c r="F12" s="45"/>
      <c r="G12" s="45"/>
      <c r="H12" s="45"/>
      <c r="I12" s="45"/>
      <c r="J12" s="46"/>
    </row>
    <row r="13" spans="1:11" ht="15.6" x14ac:dyDescent="0.3">
      <c r="A13" s="32" t="s">
        <v>11</v>
      </c>
      <c r="B13" s="33"/>
      <c r="C13" s="33"/>
      <c r="D13" s="33"/>
      <c r="E13" s="33"/>
      <c r="F13" s="33"/>
      <c r="G13" s="33"/>
      <c r="H13" s="33"/>
      <c r="I13" s="33"/>
      <c r="J13" s="34"/>
    </row>
    <row r="14" spans="1:11" x14ac:dyDescent="0.3">
      <c r="A14" s="6" t="s">
        <v>12</v>
      </c>
      <c r="B14" s="27">
        <v>3</v>
      </c>
      <c r="C14" s="85" t="str">
        <f>IFERROR(VLOOKUP(B14,'[1]Validacion datos'!A2:B5,2,FALSE),"")</f>
        <v>DESARROLLO PRODUCTIVO</v>
      </c>
      <c r="D14" s="85"/>
      <c r="E14" s="85"/>
      <c r="F14" s="85"/>
      <c r="G14" s="85"/>
      <c r="H14" s="85"/>
      <c r="I14" s="85"/>
      <c r="J14" s="85"/>
    </row>
    <row r="15" spans="1:11" ht="26.25" customHeight="1" x14ac:dyDescent="0.3">
      <c r="A15" s="6" t="s">
        <v>13</v>
      </c>
      <c r="B15" s="9">
        <v>3.5</v>
      </c>
      <c r="C15" s="67" t="str">
        <f>IFERROR(VLOOKUP(B15,'[1]Validacion datos'!A8:B26,2,FALSE),"")</f>
        <v>Estructura productiva sectorial y territorialmente adecuada, integrada competitivamente a la economía global y que aprovecha las oportunidades del mercado local.</v>
      </c>
      <c r="D15" s="67"/>
      <c r="E15" s="67"/>
      <c r="F15" s="67"/>
      <c r="G15" s="67"/>
      <c r="H15" s="67"/>
      <c r="I15" s="67"/>
      <c r="J15" s="67"/>
    </row>
    <row r="16" spans="1:11" ht="34.200000000000003" customHeight="1" x14ac:dyDescent="0.3">
      <c r="A16" s="6" t="s">
        <v>14</v>
      </c>
      <c r="B16" s="10" t="s">
        <v>60</v>
      </c>
      <c r="C16" s="67" t="s">
        <v>67</v>
      </c>
      <c r="D16" s="67"/>
      <c r="E16" s="67"/>
      <c r="F16" s="67"/>
      <c r="G16" s="67"/>
      <c r="H16" s="67"/>
      <c r="I16" s="67"/>
      <c r="J16" s="67"/>
    </row>
    <row r="17" spans="1:12" ht="15.6" x14ac:dyDescent="0.3">
      <c r="A17" s="32" t="s">
        <v>15</v>
      </c>
      <c r="B17" s="33"/>
      <c r="C17" s="33"/>
      <c r="D17" s="33"/>
      <c r="E17" s="33"/>
      <c r="F17" s="33"/>
      <c r="G17" s="33"/>
      <c r="H17" s="33"/>
      <c r="I17" s="33"/>
      <c r="J17" s="34"/>
    </row>
    <row r="18" spans="1:12" x14ac:dyDescent="0.3">
      <c r="A18" s="6" t="s">
        <v>16</v>
      </c>
      <c r="B18" s="45" t="s">
        <v>63</v>
      </c>
      <c r="C18" s="45"/>
      <c r="D18" s="45"/>
      <c r="E18" s="45"/>
      <c r="F18" s="45"/>
      <c r="G18" s="45"/>
      <c r="H18" s="45"/>
      <c r="I18" s="45"/>
      <c r="J18" s="46"/>
    </row>
    <row r="19" spans="1:12" s="31" customFormat="1" ht="51.75" customHeight="1" x14ac:dyDescent="0.3">
      <c r="A19" s="11" t="s">
        <v>17</v>
      </c>
      <c r="B19" s="45" t="s">
        <v>66</v>
      </c>
      <c r="C19" s="45"/>
      <c r="D19" s="45"/>
      <c r="E19" s="45"/>
      <c r="F19" s="45"/>
      <c r="G19" s="45"/>
      <c r="H19" s="45"/>
      <c r="I19" s="45"/>
      <c r="J19" s="46"/>
      <c r="K19" s="30"/>
    </row>
    <row r="20" spans="1:12" x14ac:dyDescent="0.3">
      <c r="A20" s="11" t="s">
        <v>18</v>
      </c>
      <c r="B20" s="45" t="s">
        <v>61</v>
      </c>
      <c r="C20" s="45"/>
      <c r="D20" s="45"/>
      <c r="E20" s="45"/>
      <c r="F20" s="45"/>
      <c r="G20" s="45"/>
      <c r="H20" s="45"/>
      <c r="I20" s="45"/>
      <c r="J20" s="46"/>
    </row>
    <row r="21" spans="1:12" ht="63" customHeight="1" x14ac:dyDescent="0.3">
      <c r="A21" s="11" t="s">
        <v>40</v>
      </c>
      <c r="B21" s="45" t="s">
        <v>62</v>
      </c>
      <c r="C21" s="45"/>
      <c r="D21" s="45"/>
      <c r="E21" s="45"/>
      <c r="F21" s="45"/>
      <c r="G21" s="45"/>
      <c r="H21" s="45"/>
      <c r="I21" s="45"/>
      <c r="J21" s="46"/>
      <c r="K21" s="1"/>
    </row>
    <row r="22" spans="1:12" ht="15.6" x14ac:dyDescent="0.3">
      <c r="A22" s="32" t="s">
        <v>19</v>
      </c>
      <c r="B22" s="33"/>
      <c r="C22" s="33"/>
      <c r="D22" s="33"/>
      <c r="E22" s="33"/>
      <c r="F22" s="33"/>
      <c r="G22" s="33"/>
      <c r="H22" s="33"/>
      <c r="I22" s="33"/>
      <c r="J22" s="34"/>
    </row>
    <row r="23" spans="1:12" ht="15.6" x14ac:dyDescent="0.3">
      <c r="A23" s="47" t="s">
        <v>20</v>
      </c>
      <c r="B23" s="48"/>
      <c r="C23" s="48"/>
      <c r="D23" s="48"/>
      <c r="E23" s="48"/>
      <c r="F23" s="48"/>
      <c r="G23" s="48"/>
      <c r="H23" s="48"/>
      <c r="I23" s="48"/>
      <c r="J23" s="49"/>
      <c r="K23" s="1"/>
    </row>
    <row r="24" spans="1:12" ht="15" customHeight="1" x14ac:dyDescent="0.3">
      <c r="A24" s="62" t="s">
        <v>21</v>
      </c>
      <c r="B24" s="63"/>
      <c r="C24" s="64" t="s">
        <v>22</v>
      </c>
      <c r="D24" s="66"/>
      <c r="E24" s="66"/>
      <c r="F24" s="66" t="s">
        <v>23</v>
      </c>
      <c r="G24" s="66"/>
      <c r="H24" s="63"/>
      <c r="I24" s="64" t="s">
        <v>24</v>
      </c>
      <c r="J24" s="65"/>
    </row>
    <row r="25" spans="1:12" x14ac:dyDescent="0.3">
      <c r="A25" s="52">
        <v>96161475</v>
      </c>
      <c r="B25" s="53"/>
      <c r="C25" s="59">
        <v>97028545.450000003</v>
      </c>
      <c r="D25" s="60"/>
      <c r="E25" s="61"/>
      <c r="F25" s="59">
        <v>98130657.510000005</v>
      </c>
      <c r="G25" s="60"/>
      <c r="H25" s="61"/>
      <c r="I25" s="54">
        <f>+F25/C25</f>
        <v>1.0113586373462429</v>
      </c>
      <c r="J25" s="55"/>
      <c r="L25" s="29"/>
    </row>
    <row r="26" spans="1:12" ht="15.6" x14ac:dyDescent="0.3">
      <c r="A26" s="47" t="s">
        <v>25</v>
      </c>
      <c r="B26" s="48"/>
      <c r="C26" s="48"/>
      <c r="D26" s="48"/>
      <c r="E26" s="48"/>
      <c r="F26" s="48"/>
      <c r="G26" s="48"/>
      <c r="H26" s="48"/>
      <c r="I26" s="48"/>
      <c r="J26" s="49"/>
      <c r="K26" s="1"/>
    </row>
    <row r="27" spans="1:12" x14ac:dyDescent="0.3">
      <c r="A27" s="7"/>
      <c r="B27"/>
      <c r="C27" s="56" t="s">
        <v>26</v>
      </c>
      <c r="D27" s="57"/>
      <c r="E27" s="56" t="s">
        <v>55</v>
      </c>
      <c r="F27" s="57"/>
      <c r="G27" s="56" t="s">
        <v>56</v>
      </c>
      <c r="H27" s="56"/>
      <c r="I27" s="56" t="s">
        <v>27</v>
      </c>
      <c r="J27" s="58"/>
    </row>
    <row r="28" spans="1:12" ht="41.4" x14ac:dyDescent="0.3">
      <c r="A28" s="12" t="s">
        <v>28</v>
      </c>
      <c r="B28" s="13" t="s">
        <v>29</v>
      </c>
      <c r="C28" s="13" t="s">
        <v>42</v>
      </c>
      <c r="D28" s="13" t="s">
        <v>43</v>
      </c>
      <c r="E28" s="13" t="s">
        <v>45</v>
      </c>
      <c r="F28" s="13" t="s">
        <v>46</v>
      </c>
      <c r="G28" s="13" t="s">
        <v>47</v>
      </c>
      <c r="H28" s="13" t="s">
        <v>48</v>
      </c>
      <c r="I28" s="13" t="s">
        <v>49</v>
      </c>
      <c r="J28" s="14" t="s">
        <v>50</v>
      </c>
    </row>
    <row r="29" spans="1:12" ht="48" x14ac:dyDescent="0.3">
      <c r="A29" s="15" t="s">
        <v>53</v>
      </c>
      <c r="B29" s="16" t="s">
        <v>54</v>
      </c>
      <c r="C29" s="17">
        <v>3</v>
      </c>
      <c r="D29" s="18">
        <v>96161475</v>
      </c>
      <c r="E29" s="18">
        <v>1</v>
      </c>
      <c r="F29" s="18">
        <v>22863651</v>
      </c>
      <c r="G29" s="19">
        <v>0</v>
      </c>
      <c r="H29" s="18">
        <v>32845196.059999999</v>
      </c>
      <c r="I29" s="20">
        <f t="shared" ref="I29" si="0">IF(G29&gt;0,G29/E29,0)</f>
        <v>0</v>
      </c>
      <c r="J29" s="21">
        <f t="shared" ref="J29" si="1">IF(H29&gt;0,H29/F29,0)</f>
        <v>1.4365682917395826</v>
      </c>
    </row>
    <row r="30" spans="1:12" ht="15.6" x14ac:dyDescent="0.3">
      <c r="A30" s="32" t="s">
        <v>30</v>
      </c>
      <c r="B30" s="33"/>
      <c r="C30" s="33"/>
      <c r="D30" s="33"/>
      <c r="E30" s="33"/>
      <c r="F30" s="33"/>
      <c r="G30" s="33"/>
      <c r="H30" s="33"/>
      <c r="I30" s="33"/>
      <c r="J30" s="34"/>
    </row>
    <row r="31" spans="1:12" ht="15.6" x14ac:dyDescent="0.3">
      <c r="A31" s="47" t="s">
        <v>31</v>
      </c>
      <c r="B31" s="48"/>
      <c r="C31" s="48"/>
      <c r="D31" s="48"/>
      <c r="E31" s="48"/>
      <c r="F31" s="48"/>
      <c r="G31" s="48"/>
      <c r="H31" s="48"/>
      <c r="I31" s="48"/>
      <c r="J31" s="49"/>
      <c r="K31" s="1"/>
    </row>
    <row r="32" spans="1:12" ht="27" customHeight="1" x14ac:dyDescent="0.3">
      <c r="A32" s="22" t="s">
        <v>32</v>
      </c>
      <c r="B32" s="45" t="s">
        <v>65</v>
      </c>
      <c r="C32" s="45"/>
      <c r="D32" s="45"/>
      <c r="E32" s="45"/>
      <c r="F32" s="45"/>
      <c r="G32" s="45"/>
      <c r="H32" s="45"/>
      <c r="I32" s="45"/>
      <c r="J32" s="46"/>
    </row>
    <row r="33" spans="1:11" x14ac:dyDescent="0.3">
      <c r="A33" s="22" t="s">
        <v>33</v>
      </c>
      <c r="B33" s="45" t="s">
        <v>64</v>
      </c>
      <c r="C33" s="45"/>
      <c r="D33" s="45"/>
      <c r="E33" s="45"/>
      <c r="F33" s="45"/>
      <c r="G33" s="45"/>
      <c r="H33" s="45"/>
      <c r="I33" s="45"/>
      <c r="J33" s="46"/>
    </row>
    <row r="34" spans="1:11" ht="136.5" customHeight="1" x14ac:dyDescent="0.3">
      <c r="A34" s="22" t="s">
        <v>34</v>
      </c>
      <c r="B34" s="45" t="s">
        <v>69</v>
      </c>
      <c r="C34" s="45"/>
      <c r="D34" s="45"/>
      <c r="E34" s="45"/>
      <c r="F34" s="45"/>
      <c r="G34" s="45"/>
      <c r="H34" s="45"/>
      <c r="I34" s="45"/>
      <c r="J34" s="46"/>
    </row>
    <row r="35" spans="1:11" ht="191.25" customHeight="1" x14ac:dyDescent="0.3">
      <c r="A35" s="22" t="s">
        <v>35</v>
      </c>
      <c r="B35" s="50" t="s">
        <v>70</v>
      </c>
      <c r="C35" s="50"/>
      <c r="D35" s="50"/>
      <c r="E35" s="50"/>
      <c r="F35" s="50"/>
      <c r="G35" s="50"/>
      <c r="H35" s="50"/>
      <c r="I35" s="50"/>
      <c r="J35" s="51"/>
    </row>
    <row r="36" spans="1:11" ht="15.6" x14ac:dyDescent="0.3">
      <c r="A36" s="32" t="s">
        <v>36</v>
      </c>
      <c r="B36" s="33"/>
      <c r="C36" s="33"/>
      <c r="D36" s="33"/>
      <c r="E36" s="33"/>
      <c r="F36" s="33"/>
      <c r="G36" s="33"/>
      <c r="H36" s="33"/>
      <c r="I36" s="33"/>
      <c r="J36" s="34"/>
    </row>
    <row r="37" spans="1:11" ht="15.6" x14ac:dyDescent="0.3">
      <c r="A37" s="35" t="s">
        <v>37</v>
      </c>
      <c r="B37" s="36"/>
      <c r="C37" s="36"/>
      <c r="D37" s="36"/>
      <c r="E37" s="36"/>
      <c r="F37" s="36"/>
      <c r="G37" s="36"/>
      <c r="H37" s="36"/>
      <c r="I37" s="36"/>
      <c r="J37" s="37"/>
      <c r="K37" s="1"/>
    </row>
    <row r="38" spans="1:11" ht="26.25" customHeight="1" x14ac:dyDescent="0.3">
      <c r="A38" s="38" t="s">
        <v>71</v>
      </c>
      <c r="B38" s="39"/>
      <c r="C38" s="39"/>
      <c r="D38" s="39"/>
      <c r="E38" s="39"/>
      <c r="F38" s="39"/>
      <c r="G38" s="39"/>
      <c r="H38" s="39"/>
      <c r="I38" s="39"/>
      <c r="J38" s="40"/>
    </row>
    <row r="39" spans="1:11" ht="18.75" hidden="1" customHeight="1" x14ac:dyDescent="0.3">
      <c r="A39" s="28"/>
      <c r="B39" s="28"/>
      <c r="C39" s="28"/>
      <c r="D39" s="28"/>
      <c r="E39" s="28"/>
      <c r="F39" s="28"/>
      <c r="G39" s="28"/>
      <c r="H39" s="28"/>
      <c r="I39" s="28"/>
      <c r="J39" s="28"/>
    </row>
    <row r="40" spans="1:11" x14ac:dyDescent="0.3">
      <c r="A40" s="41" t="s">
        <v>44</v>
      </c>
      <c r="B40" s="41"/>
      <c r="C40" s="41"/>
      <c r="D40" s="41"/>
      <c r="E40" s="41"/>
      <c r="F40" s="41"/>
      <c r="G40" s="41"/>
      <c r="H40" s="41"/>
      <c r="I40" s="41"/>
      <c r="J40" s="41"/>
    </row>
  </sheetData>
  <mergeCells count="48">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 ref="C16:J16"/>
    <mergeCell ref="A17:J17"/>
    <mergeCell ref="B18:J18"/>
    <mergeCell ref="B19:J19"/>
    <mergeCell ref="B20:J20"/>
    <mergeCell ref="A22:J22"/>
    <mergeCell ref="A23:J23"/>
    <mergeCell ref="A24:B24"/>
    <mergeCell ref="I24:J24"/>
    <mergeCell ref="C24:E24"/>
    <mergeCell ref="F24:H24"/>
    <mergeCell ref="C27:D27"/>
    <mergeCell ref="G27:H27"/>
    <mergeCell ref="I27:J27"/>
    <mergeCell ref="E27:F27"/>
    <mergeCell ref="C25:E25"/>
    <mergeCell ref="F25:H25"/>
    <mergeCell ref="A36:J36"/>
    <mergeCell ref="A37:J37"/>
    <mergeCell ref="A38:J38"/>
    <mergeCell ref="A40:J40"/>
    <mergeCell ref="B9:J9"/>
    <mergeCell ref="B10:J10"/>
    <mergeCell ref="B21:J21"/>
    <mergeCell ref="A30:J30"/>
    <mergeCell ref="A31:J31"/>
    <mergeCell ref="B32:J32"/>
    <mergeCell ref="B33:J33"/>
    <mergeCell ref="B34:J34"/>
    <mergeCell ref="B35:J35"/>
    <mergeCell ref="A25:B25"/>
    <mergeCell ref="I25:J25"/>
    <mergeCell ref="A26:J26"/>
  </mergeCells>
  <phoneticPr fontId="22" type="noConversion"/>
  <dataValidations count="16">
    <dataValidation allowBlank="1" showInputMessage="1" showErrorMessage="1" prompt="Monto ejecutado en el trimestre" sqref="H28:H29" xr:uid="{90E46E24-8E3F-4224-9F5D-F387CD76556E}"/>
    <dataValidation allowBlank="1" showInputMessage="1" showErrorMessage="1" prompt="Meta alcanzada en el trimestre" sqref="G28:G29" xr:uid="{078E0B3D-C3D5-4323-9A6F-7DD5AA0A91C9}"/>
    <dataValidation allowBlank="1" showInputMessage="1" showErrorMessage="1" prompt="Monto presupuestado para el producto" sqref="D28:D29 E29:F29 F28" xr:uid="{247AEBBA-5BB4-404D-982B-514E41C68A75}"/>
    <dataValidation allowBlank="1" showInputMessage="1" showErrorMessage="1" prompt="Meta anual del indicador" sqref="C28:C29 E28" xr:uid="{F1CB8B99-164D-4F51-9E69-AECE57493A93}"/>
    <dataValidation allowBlank="1" showInputMessage="1" showErrorMessage="1" prompt="Nombre del indicador" sqref="B28:B29" xr:uid="{3FF3C7F1-052B-4689-97E1-0EEC782A6AE3}"/>
    <dataValidation allowBlank="1" showInputMessage="1" showErrorMessage="1" prompt="Nombre de cada producto" sqref="A28:A29" xr:uid="{2947E0C5-61A1-48DD-8DCD-04F9232477FC}"/>
    <dataValidation allowBlank="1" showInputMessage="1" showErrorMessage="1" prompt="¿En qué consiste el programa?" sqref="B19:J19" xr:uid="{A2362AFB-DC9D-43E3-823E-BC3F38EE514F}"/>
    <dataValidation allowBlank="1" showInputMessage="1" showErrorMessage="1" prompt="Presupuesto del programa" sqref="A25:C25 F25" xr:uid="{2C90DB71-EB15-47FB-969B-D3C6779E55E0}"/>
    <dataValidation allowBlank="1" showInputMessage="1" showErrorMessage="1" prompt="Oportunidades de mejora identificadas" sqref="A38:J39" xr:uid="{DA848EFB-3FC8-4206-B557-B09F4E34DBE3}"/>
    <dataValidation allowBlank="1" showInputMessage="1" showErrorMessage="1" prompt="De existir desvío, explicar razones." sqref="B35:J35" xr:uid="{15752D16-318A-466B-84D2-F16C378EE918}"/>
    <dataValidation allowBlank="1" showInputMessage="1" showErrorMessage="1" prompt="1. Describir lo plasmado en el presupuesto_x000a_2. Describir lo alcanzado en términos financieros y de producción " sqref="B34:J34" xr:uid="{A72D67B3-A10B-4E8F-9A22-A756D2816C9A}"/>
    <dataValidation allowBlank="1" showInputMessage="1" showErrorMessage="1" prompt="¿En qué consiste el producto? su objetivo" sqref="B33:J33" xr:uid="{C5CE3DEC-0EC8-49F9-8F89-90A444E4EB2F}"/>
    <dataValidation allowBlank="1" showInputMessage="1" showErrorMessage="1" prompt="Nombre del producto" sqref="B32:J32" xr:uid="{57A174E9-6613-4681-B27E-70CFF7E4AC6E}"/>
    <dataValidation allowBlank="1" showInputMessage="1" showErrorMessage="1" prompt="¿A quién va dirigido el programa?, ¿qué característica tiene esta población que requiere ser beneficiada?" sqref="B20:J20" xr:uid="{11F3E972-AD96-42CB-BEF8-91EA11A88336}"/>
    <dataValidation allowBlank="1" showInputMessage="1" prompt="Nombre del capítulo" sqref="B8:J10" xr:uid="{7B510400-5492-4460-9A17-6F9C9401B683}"/>
    <dataValidation allowBlank="1" sqref="A8" xr:uid="{4E4D531B-D39C-42CD-8509-9C2E6575184D}"/>
  </dataValidations>
  <printOptions horizontalCentered="1"/>
  <pageMargins left="0.31496062992125984" right="0.31496062992125984" top="0.37" bottom="0.26" header="0.31496062992125984" footer="0.17"/>
  <pageSetup scale="64"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Henry Javier Capellán Camacho</cp:lastModifiedBy>
  <cp:lastPrinted>2023-01-13T19:59:14Z</cp:lastPrinted>
  <dcterms:created xsi:type="dcterms:W3CDTF">2021-03-22T15:50:10Z</dcterms:created>
  <dcterms:modified xsi:type="dcterms:W3CDTF">2023-01-24T14:49:11Z</dcterms:modified>
</cp:coreProperties>
</file>