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gomez\Desktop\ODAC\OAI C\Portal de transparencia\16 Finanzas\2022\julio\"/>
    </mc:Choice>
  </mc:AlternateContent>
  <xr:revisionPtr revIDLastSave="0" documentId="8_{6FBA10E4-D080-415E-9A46-DDFDA5B3A33A}" xr6:coauthVersionLast="47" xr6:coauthVersionMax="47" xr10:uidLastSave="{00000000-0000-0000-0000-000000000000}"/>
  <bookViews>
    <workbookView xWindow="-108" yWindow="-108" windowWidth="23256" windowHeight="12576" activeTab="1" xr2:uid="{63B9F52D-FDB7-4CEE-8F17-E251227699C5}"/>
  </bookViews>
  <sheets>
    <sheet name="Enero " sheetId="1" r:id="rId1"/>
    <sheet name="Febrero" sheetId="2" r:id="rId2"/>
    <sheet name="Marzo" sheetId="3" r:id="rId3"/>
    <sheet name="Abril " sheetId="4" r:id="rId4"/>
    <sheet name="Mayo" sheetId="5" r:id="rId5"/>
    <sheet name="Junio" sheetId="6" r:id="rId6"/>
    <sheet name="Julio" sheetId="7" r:id="rId7"/>
  </sheets>
  <externalReferences>
    <externalReference r:id="rId8"/>
  </externalReferences>
  <definedNames>
    <definedName name="Actividad_Económica" localSheetId="3">#REF!</definedName>
    <definedName name="Actividad_Económica" localSheetId="1">#REF!</definedName>
    <definedName name="Actividad_Económica" localSheetId="6">#REF!</definedName>
    <definedName name="Actividad_Económica" localSheetId="5">#REF!</definedName>
    <definedName name="Actividad_Económica" localSheetId="2">#REF!</definedName>
    <definedName name="Actividad_Económica" localSheetId="4">#REF!</definedName>
    <definedName name="Actividad_Económica">#REF!</definedName>
    <definedName name="Actividad_Economica2" localSheetId="3">#REF!</definedName>
    <definedName name="Actividad_Economica2" localSheetId="1">#REF!</definedName>
    <definedName name="Actividad_Economica2" localSheetId="6">#REF!</definedName>
    <definedName name="Actividad_Economica2" localSheetId="5">#REF!</definedName>
    <definedName name="Actividad_Economica2" localSheetId="2">#REF!</definedName>
    <definedName name="Actividad_Economica2" localSheetId="4">#REF!</definedName>
    <definedName name="Actividad_Economica2">#REF!</definedName>
    <definedName name="AGENCIA" localSheetId="3">#REF!</definedName>
    <definedName name="AGENCIA" localSheetId="1">#REF!</definedName>
    <definedName name="AGENCIA" localSheetId="6">#REF!</definedName>
    <definedName name="AGENCIA" localSheetId="5">#REF!</definedName>
    <definedName name="AGENCIA" localSheetId="2">#REF!</definedName>
    <definedName name="AGENCIA" localSheetId="4">#REF!</definedName>
    <definedName name="AGENCIA">#REF!</definedName>
    <definedName name="Agencia2" localSheetId="3">#REF!</definedName>
    <definedName name="Agencia2" localSheetId="1">#REF!</definedName>
    <definedName name="Agencia2" localSheetId="6">#REF!</definedName>
    <definedName name="Agencia2" localSheetId="5">#REF!</definedName>
    <definedName name="Agencia2" localSheetId="2">#REF!</definedName>
    <definedName name="Agencia2" localSheetId="4">#REF!</definedName>
    <definedName name="Agencia2">#REF!</definedName>
    <definedName name="Apto" localSheetId="3">#REF!</definedName>
    <definedName name="Apto" localSheetId="1">#REF!</definedName>
    <definedName name="Apto" localSheetId="6">#REF!</definedName>
    <definedName name="Apto" localSheetId="5">#REF!</definedName>
    <definedName name="Apto" localSheetId="2">#REF!</definedName>
    <definedName name="Apto" localSheetId="4">#REF!</definedName>
    <definedName name="Apto">#REF!</definedName>
    <definedName name="Apto_Postal" localSheetId="3">#REF!</definedName>
    <definedName name="Apto_Postal" localSheetId="1">#REF!</definedName>
    <definedName name="Apto_Postal" localSheetId="6">#REF!</definedName>
    <definedName name="Apto_Postal" localSheetId="5">#REF!</definedName>
    <definedName name="Apto_Postal" localSheetId="2">#REF!</definedName>
    <definedName name="Apto_Postal" localSheetId="4">#REF!</definedName>
    <definedName name="Apto_Postal">#REF!</definedName>
    <definedName name="Apto_postal2" localSheetId="3">#REF!</definedName>
    <definedName name="Apto_postal2" localSheetId="1">#REF!</definedName>
    <definedName name="Apto_postal2" localSheetId="6">#REF!</definedName>
    <definedName name="Apto_postal2" localSheetId="5">#REF!</definedName>
    <definedName name="Apto_postal2" localSheetId="2">#REF!</definedName>
    <definedName name="Apto_postal2" localSheetId="4">#REF!</definedName>
    <definedName name="Apto_postal2">#REF!</definedName>
    <definedName name="Apto2" localSheetId="3">#REF!</definedName>
    <definedName name="Apto2" localSheetId="1">#REF!</definedName>
    <definedName name="Apto2" localSheetId="6">#REF!</definedName>
    <definedName name="Apto2" localSheetId="5">#REF!</definedName>
    <definedName name="Apto2" localSheetId="2">#REF!</definedName>
    <definedName name="Apto2" localSheetId="4">#REF!</definedName>
    <definedName name="Apto2">#REF!</definedName>
    <definedName name="_xlnm.Print_Area" localSheetId="3">'Abril '!$A$1:$G$30</definedName>
    <definedName name="_xlnm.Print_Area" localSheetId="0">'Enero '!$A$1:$G$25</definedName>
    <definedName name="_xlnm.Print_Area" localSheetId="1">Febrero!$A$1:$G$31</definedName>
    <definedName name="_xlnm.Print_Area" localSheetId="6">Julio!$A$1:$G$29</definedName>
    <definedName name="_xlnm.Print_Area" localSheetId="5">Junio!$A$1:$G$32</definedName>
    <definedName name="_xlnm.Print_Area" localSheetId="2">Marzo!$A$1:$G$25</definedName>
    <definedName name="_xlnm.Print_Area" localSheetId="4">Mayo!$A$1:$G$30</definedName>
    <definedName name="DATOS" localSheetId="3">#REF!,#REF!,#REF!,#REF!,#REF!,#REF!,#REF!,#REF!,#REF!,#REF!,#REF!,#REF!,#REF!,#REF!,#REF!,#REF!,#REF!,#REF!</definedName>
    <definedName name="DATOS" localSheetId="1">#REF!,#REF!,#REF!,#REF!,#REF!,#REF!,#REF!,#REF!,#REF!,#REF!,#REF!,#REF!,#REF!,#REF!,#REF!,#REF!,#REF!,#REF!</definedName>
    <definedName name="DATOS" localSheetId="6">#REF!,#REF!,#REF!,#REF!,#REF!,#REF!,#REF!,#REF!,#REF!,#REF!,#REF!,#REF!,#REF!,#REF!,#REF!,#REF!,#REF!,#REF!</definedName>
    <definedName name="DATOS" localSheetId="5">#REF!,#REF!,#REF!,#REF!,#REF!,#REF!,#REF!,#REF!,#REF!,#REF!,#REF!,#REF!,#REF!,#REF!,#REF!,#REF!,#REF!,#REF!</definedName>
    <definedName name="DATOS" localSheetId="2">#REF!,#REF!,#REF!,#REF!,#REF!,#REF!,#REF!,#REF!,#REF!,#REF!,#REF!,#REF!,#REF!,#REF!,#REF!,#REF!,#REF!,#REF!</definedName>
    <definedName name="DATOS" localSheetId="4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3">#REF!,#REF!,#REF!,#REF!,#REF!,#REF!,#REF!,#REF!,#REF!,#REF!,#REF!,#REF!,#REF!,#REF!,#REF!,#REF!,#REF!,#REF!</definedName>
    <definedName name="DATOS2" localSheetId="1">#REF!,#REF!,#REF!,#REF!,#REF!,#REF!,#REF!,#REF!,#REF!,#REF!,#REF!,#REF!,#REF!,#REF!,#REF!,#REF!,#REF!,#REF!</definedName>
    <definedName name="DATOS2" localSheetId="6">#REF!,#REF!,#REF!,#REF!,#REF!,#REF!,#REF!,#REF!,#REF!,#REF!,#REF!,#REF!,#REF!,#REF!,#REF!,#REF!,#REF!,#REF!</definedName>
    <definedName name="DATOS2" localSheetId="5">#REF!,#REF!,#REF!,#REF!,#REF!,#REF!,#REF!,#REF!,#REF!,#REF!,#REF!,#REF!,#REF!,#REF!,#REF!,#REF!,#REF!,#REF!</definedName>
    <definedName name="DATOS2" localSheetId="2">#REF!,#REF!,#REF!,#REF!,#REF!,#REF!,#REF!,#REF!,#REF!,#REF!,#REF!,#REF!,#REF!,#REF!,#REF!,#REF!,#REF!,#REF!</definedName>
    <definedName name="DATOS2" localSheetId="4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3">#REF!,#REF!,#REF!,#REF!,#REF!,#REF!,#REF!,#REF!,#REF!,#REF!,#REF!,#REF!,#REF!,#REF!,#REF!,#REF!,#REF!,#REF!</definedName>
    <definedName name="datos3" localSheetId="1">#REF!,#REF!,#REF!,#REF!,#REF!,#REF!,#REF!,#REF!,#REF!,#REF!,#REF!,#REF!,#REF!,#REF!,#REF!,#REF!,#REF!,#REF!</definedName>
    <definedName name="datos3" localSheetId="6">#REF!,#REF!,#REF!,#REF!,#REF!,#REF!,#REF!,#REF!,#REF!,#REF!,#REF!,#REF!,#REF!,#REF!,#REF!,#REF!,#REF!,#REF!</definedName>
    <definedName name="datos3" localSheetId="5">#REF!,#REF!,#REF!,#REF!,#REF!,#REF!,#REF!,#REF!,#REF!,#REF!,#REF!,#REF!,#REF!,#REF!,#REF!,#REF!,#REF!,#REF!</definedName>
    <definedName name="datos3" localSheetId="2">#REF!,#REF!,#REF!,#REF!,#REF!,#REF!,#REF!,#REF!,#REF!,#REF!,#REF!,#REF!,#REF!,#REF!,#REF!,#REF!,#REF!,#REF!</definedName>
    <definedName name="datos3" localSheetId="4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3">#REF!,#REF!,#REF!,#REF!,#REF!,#REF!,#REF!,#REF!,#REF!,#REF!,#REF!,#REF!,#REF!,#REF!,#REF!,#REF!,#REF!,#REF!</definedName>
    <definedName name="datos4" localSheetId="1">#REF!,#REF!,#REF!,#REF!,#REF!,#REF!,#REF!,#REF!,#REF!,#REF!,#REF!,#REF!,#REF!,#REF!,#REF!,#REF!,#REF!,#REF!</definedName>
    <definedName name="datos4" localSheetId="6">#REF!,#REF!,#REF!,#REF!,#REF!,#REF!,#REF!,#REF!,#REF!,#REF!,#REF!,#REF!,#REF!,#REF!,#REF!,#REF!,#REF!,#REF!</definedName>
    <definedName name="datos4" localSheetId="5">#REF!,#REF!,#REF!,#REF!,#REF!,#REF!,#REF!,#REF!,#REF!,#REF!,#REF!,#REF!,#REF!,#REF!,#REF!,#REF!,#REF!,#REF!</definedName>
    <definedName name="datos4" localSheetId="2">#REF!,#REF!,#REF!,#REF!,#REF!,#REF!,#REF!,#REF!,#REF!,#REF!,#REF!,#REF!,#REF!,#REF!,#REF!,#REF!,#REF!,#REF!</definedName>
    <definedName name="datos4" localSheetId="4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3">#REF!</definedName>
    <definedName name="DEPRECIACION" localSheetId="1">#REF!</definedName>
    <definedName name="DEPRECIACION" localSheetId="6">#REF!</definedName>
    <definedName name="DEPRECIACION" localSheetId="5">#REF!</definedName>
    <definedName name="DEPRECIACION" localSheetId="2">#REF!</definedName>
    <definedName name="DEPRECIACION" localSheetId="4">#REF!</definedName>
    <definedName name="DEPRECIACION">#REF!</definedName>
    <definedName name="Dirección" localSheetId="3">#REF!</definedName>
    <definedName name="Dirección" localSheetId="1">#REF!</definedName>
    <definedName name="Dirección" localSheetId="6">#REF!</definedName>
    <definedName name="Dirección" localSheetId="5">#REF!</definedName>
    <definedName name="Dirección" localSheetId="2">#REF!</definedName>
    <definedName name="Dirección" localSheetId="4">#REF!</definedName>
    <definedName name="Dirección">#REF!</definedName>
    <definedName name="direccion2" localSheetId="3">#REF!</definedName>
    <definedName name="direccion2" localSheetId="1">#REF!</definedName>
    <definedName name="direccion2" localSheetId="6">#REF!</definedName>
    <definedName name="direccion2" localSheetId="5">#REF!</definedName>
    <definedName name="direccion2" localSheetId="2">#REF!</definedName>
    <definedName name="direccion2" localSheetId="4">#REF!</definedName>
    <definedName name="direccion2">#REF!</definedName>
    <definedName name="EMail" localSheetId="3">#REF!</definedName>
    <definedName name="EMail" localSheetId="1">#REF!</definedName>
    <definedName name="EMail" localSheetId="6">#REF!</definedName>
    <definedName name="EMail" localSheetId="5">#REF!</definedName>
    <definedName name="EMail" localSheetId="2">#REF!</definedName>
    <definedName name="EMail" localSheetId="4">#REF!</definedName>
    <definedName name="EMail">#REF!</definedName>
    <definedName name="email2" localSheetId="3">#REF!</definedName>
    <definedName name="email2" localSheetId="1">#REF!</definedName>
    <definedName name="email2" localSheetId="6">#REF!</definedName>
    <definedName name="email2" localSheetId="5">#REF!</definedName>
    <definedName name="email2" localSheetId="2">#REF!</definedName>
    <definedName name="email2" localSheetId="4">#REF!</definedName>
    <definedName name="email2">#REF!</definedName>
    <definedName name="Fax" localSheetId="3">#REF!</definedName>
    <definedName name="Fax" localSheetId="1">#REF!</definedName>
    <definedName name="Fax" localSheetId="6">#REF!</definedName>
    <definedName name="Fax" localSheetId="5">#REF!</definedName>
    <definedName name="Fax" localSheetId="2">#REF!</definedName>
    <definedName name="Fax" localSheetId="4">#REF!</definedName>
    <definedName name="Fax">#REF!</definedName>
    <definedName name="Fecha" localSheetId="3">#REF!</definedName>
    <definedName name="Fecha" localSheetId="1">#REF!</definedName>
    <definedName name="Fecha" localSheetId="6">#REF!</definedName>
    <definedName name="Fecha" localSheetId="5">#REF!</definedName>
    <definedName name="Fecha" localSheetId="2">#REF!</definedName>
    <definedName name="Fecha" localSheetId="4">#REF!</definedName>
    <definedName name="Fecha">#REF!</definedName>
    <definedName name="Fecha_Ejercicio_Al" localSheetId="3">#REF!</definedName>
    <definedName name="Fecha_Ejercicio_Al" localSheetId="1">#REF!</definedName>
    <definedName name="Fecha_Ejercicio_Al" localSheetId="6">#REF!</definedName>
    <definedName name="Fecha_Ejercicio_Al" localSheetId="5">#REF!</definedName>
    <definedName name="Fecha_Ejercicio_Al" localSheetId="2">#REF!</definedName>
    <definedName name="Fecha_Ejercicio_Al" localSheetId="4">#REF!</definedName>
    <definedName name="Fecha_Ejercicio_Al">#REF!</definedName>
    <definedName name="Fecha_Ejercicio_Del" localSheetId="3">#REF!</definedName>
    <definedName name="Fecha_Ejercicio_Del" localSheetId="1">#REF!</definedName>
    <definedName name="Fecha_Ejercicio_Del" localSheetId="6">#REF!</definedName>
    <definedName name="Fecha_Ejercicio_Del" localSheetId="5">#REF!</definedName>
    <definedName name="Fecha_Ejercicio_Del" localSheetId="2">#REF!</definedName>
    <definedName name="Fecha_Ejercicio_Del" localSheetId="4">#REF!</definedName>
    <definedName name="Fecha_Ejercicio_Del">#REF!</definedName>
    <definedName name="Fecha_inicio_actividades" localSheetId="3">#REF!</definedName>
    <definedName name="Fecha_inicio_actividades" localSheetId="1">#REF!</definedName>
    <definedName name="Fecha_inicio_actividades" localSheetId="6">#REF!</definedName>
    <definedName name="Fecha_inicio_actividades" localSheetId="5">#REF!</definedName>
    <definedName name="Fecha_inicio_actividades" localSheetId="2">#REF!</definedName>
    <definedName name="Fecha_inicio_actividades" localSheetId="4">#REF!</definedName>
    <definedName name="Fecha_inicio_actividades">#REF!</definedName>
    <definedName name="FESAGFV" localSheetId="3">#REF!</definedName>
    <definedName name="FESAGFV" localSheetId="1">#REF!</definedName>
    <definedName name="FESAGFV" localSheetId="6">#REF!</definedName>
    <definedName name="FESAGFV" localSheetId="5">#REF!</definedName>
    <definedName name="FESAGFV" localSheetId="2">#REF!</definedName>
    <definedName name="FESAGFV" localSheetId="4">#REF!</definedName>
    <definedName name="FESAGFV">#REF!</definedName>
    <definedName name="Firma" localSheetId="3">#REF!</definedName>
    <definedName name="Firma" localSheetId="1">#REF!</definedName>
    <definedName name="Firma" localSheetId="6">#REF!</definedName>
    <definedName name="Firma" localSheetId="5">#REF!</definedName>
    <definedName name="Firma" localSheetId="2">#REF!</definedName>
    <definedName name="Firma" localSheetId="4">#REF!</definedName>
    <definedName name="Firma">#REF!</definedName>
    <definedName name="FORMULAS" localSheetId="3">#REF!,#REF!,#REF!,#REF!,#REF!,#REF!</definedName>
    <definedName name="FORMULAS" localSheetId="1">#REF!,#REF!,#REF!,#REF!,#REF!,#REF!</definedName>
    <definedName name="FORMULAS" localSheetId="6">#REF!,#REF!,#REF!,#REF!,#REF!,#REF!</definedName>
    <definedName name="FORMULAS" localSheetId="5">#REF!,#REF!,#REF!,#REF!,#REF!,#REF!</definedName>
    <definedName name="FORMULAS" localSheetId="2">#REF!,#REF!,#REF!,#REF!,#REF!,#REF!</definedName>
    <definedName name="FORMULAS" localSheetId="4">#REF!,#REF!,#REF!,#REF!,#REF!,#REF!</definedName>
    <definedName name="FORMULAS">#REF!,#REF!,#REF!,#REF!,#REF!,#REF!</definedName>
    <definedName name="FORMULAS2" localSheetId="3">#REF!,#REF!,#REF!,#REF!,#REF!,#REF!</definedName>
    <definedName name="FORMULAS2" localSheetId="1">#REF!,#REF!,#REF!,#REF!,#REF!,#REF!</definedName>
    <definedName name="FORMULAS2" localSheetId="6">#REF!,#REF!,#REF!,#REF!,#REF!,#REF!</definedName>
    <definedName name="FORMULAS2" localSheetId="5">#REF!,#REF!,#REF!,#REF!,#REF!,#REF!</definedName>
    <definedName name="FORMULAS2" localSheetId="2">#REF!,#REF!,#REF!,#REF!,#REF!,#REF!</definedName>
    <definedName name="FORMULAS2" localSheetId="4">#REF!,#REF!,#REF!,#REF!,#REF!,#REF!</definedName>
    <definedName name="FORMULAS2">#REF!,#REF!,#REF!,#REF!,#REF!,#REF!</definedName>
    <definedName name="FORMULAS3" localSheetId="3">#REF!,#REF!,#REF!,#REF!,#REF!,#REF!</definedName>
    <definedName name="FORMULAS3" localSheetId="1">#REF!,#REF!,#REF!,#REF!,#REF!,#REF!</definedName>
    <definedName name="FORMULAS3" localSheetId="6">#REF!,#REF!,#REF!,#REF!,#REF!,#REF!</definedName>
    <definedName name="FORMULAS3" localSheetId="5">#REF!,#REF!,#REF!,#REF!,#REF!,#REF!</definedName>
    <definedName name="FORMULAS3" localSheetId="2">#REF!,#REF!,#REF!,#REF!,#REF!,#REF!</definedName>
    <definedName name="FORMULAS3" localSheetId="4">#REF!,#REF!,#REF!,#REF!,#REF!,#REF!</definedName>
    <definedName name="FORMULAS3">#REF!,#REF!,#REF!,#REF!,#REF!,#REF!</definedName>
    <definedName name="gastos" localSheetId="3">'[1]B-1'!#REF!</definedName>
    <definedName name="gastos" localSheetId="1">'[1]B-1'!#REF!</definedName>
    <definedName name="gastos" localSheetId="5">'[1]B-1'!#REF!</definedName>
    <definedName name="gastos" localSheetId="4">'[1]B-1'!#REF!</definedName>
    <definedName name="gastos">'[1]B-1'!#REF!</definedName>
    <definedName name="impuesto" localSheetId="3">#REF!</definedName>
    <definedName name="impuesto" localSheetId="1">#REF!</definedName>
    <definedName name="impuesto" localSheetId="6">#REF!</definedName>
    <definedName name="impuesto" localSheetId="5">#REF!</definedName>
    <definedName name="impuesto" localSheetId="2">#REF!</definedName>
    <definedName name="impuesto" localSheetId="4">#REF!</definedName>
    <definedName name="impuesto">#REF!</definedName>
    <definedName name="ingresos" localSheetId="3">'[1]B-1'!#REF!</definedName>
    <definedName name="ingresos" localSheetId="1">'[1]B-1'!#REF!</definedName>
    <definedName name="ingresos" localSheetId="5">'[1]B-1'!#REF!</definedName>
    <definedName name="ingresos" localSheetId="4">'[1]B-1'!#REF!</definedName>
    <definedName name="ingresos">'[1]B-1'!#REF!</definedName>
    <definedName name="Inverciones_No" localSheetId="3">#REF!</definedName>
    <definedName name="Inverciones_No" localSheetId="1">#REF!</definedName>
    <definedName name="Inverciones_No" localSheetId="6">#REF!</definedName>
    <definedName name="Inverciones_No" localSheetId="5">#REF!</definedName>
    <definedName name="Inverciones_No" localSheetId="2">#REF!</definedName>
    <definedName name="Inverciones_No" localSheetId="4">#REF!</definedName>
    <definedName name="Inverciones_No">#REF!</definedName>
    <definedName name="Inversiones_Si" localSheetId="3">#REF!</definedName>
    <definedName name="Inversiones_Si" localSheetId="1">#REF!</definedName>
    <definedName name="Inversiones_Si" localSheetId="6">#REF!</definedName>
    <definedName name="Inversiones_Si" localSheetId="5">#REF!</definedName>
    <definedName name="Inversiones_Si" localSheetId="2">#REF!</definedName>
    <definedName name="Inversiones_Si" localSheetId="4">#REF!</definedName>
    <definedName name="Inversiones_Si">#REF!</definedName>
    <definedName name="libg" localSheetId="3">#REF!</definedName>
    <definedName name="libg" localSheetId="1">#REF!</definedName>
    <definedName name="libg" localSheetId="6">#REF!</definedName>
    <definedName name="libg" localSheetId="5">#REF!</definedName>
    <definedName name="libg" localSheetId="2">#REF!</definedName>
    <definedName name="libg" localSheetId="4">#REF!</definedName>
    <definedName name="libg">#REF!</definedName>
    <definedName name="libro2014" localSheetId="3">#REF!</definedName>
    <definedName name="libro2014" localSheetId="1">#REF!</definedName>
    <definedName name="libro2014" localSheetId="6">#REF!</definedName>
    <definedName name="libro2014" localSheetId="5">#REF!</definedName>
    <definedName name="libro2014" localSheetId="2">#REF!</definedName>
    <definedName name="libro2014" localSheetId="4">#REF!</definedName>
    <definedName name="libro2014">#REF!</definedName>
    <definedName name="LIQUIDACION" localSheetId="3">#REF!</definedName>
    <definedName name="LIQUIDACION" localSheetId="1">#REF!</definedName>
    <definedName name="LIQUIDACION" localSheetId="6">#REF!</definedName>
    <definedName name="LIQUIDACION" localSheetId="5">#REF!</definedName>
    <definedName name="LIQUIDACION" localSheetId="2">#REF!</definedName>
    <definedName name="LIQUIDACION" localSheetId="4">#REF!</definedName>
    <definedName name="LIQUIDACION">#REF!</definedName>
    <definedName name="NOMBRE_COMERCIAL" localSheetId="3">#REF!</definedName>
    <definedName name="NOMBRE_COMERCIAL" localSheetId="1">#REF!</definedName>
    <definedName name="NOMBRE_COMERCIAL" localSheetId="6">#REF!</definedName>
    <definedName name="NOMBRE_COMERCIAL" localSheetId="5">#REF!</definedName>
    <definedName name="NOMBRE_COMERCIAL" localSheetId="2">#REF!</definedName>
    <definedName name="NOMBRE_COMERCIAL" localSheetId="4">#REF!</definedName>
    <definedName name="NOMBRE_COMERCIAL">#REF!</definedName>
    <definedName name="nuevo" localSheetId="3">#REF!,#REF!,#REF!,#REF!,#REF!,#REF!,#REF!,#REF!,#REF!,#REF!,#REF!,#REF!,#REF!,#REF!,#REF!,#REF!,#REF!,#REF!</definedName>
    <definedName name="nuevo" localSheetId="1">#REF!,#REF!,#REF!,#REF!,#REF!,#REF!,#REF!,#REF!,#REF!,#REF!,#REF!,#REF!,#REF!,#REF!,#REF!,#REF!,#REF!,#REF!</definedName>
    <definedName name="nuevo" localSheetId="6">#REF!,#REF!,#REF!,#REF!,#REF!,#REF!,#REF!,#REF!,#REF!,#REF!,#REF!,#REF!,#REF!,#REF!,#REF!,#REF!,#REF!,#REF!</definedName>
    <definedName name="nuevo" localSheetId="5">#REF!,#REF!,#REF!,#REF!,#REF!,#REF!,#REF!,#REF!,#REF!,#REF!,#REF!,#REF!,#REF!,#REF!,#REF!,#REF!,#REF!,#REF!</definedName>
    <definedName name="nuevo" localSheetId="2">#REF!,#REF!,#REF!,#REF!,#REF!,#REF!,#REF!,#REF!,#REF!,#REF!,#REF!,#REF!,#REF!,#REF!,#REF!,#REF!,#REF!,#REF!</definedName>
    <definedName name="nuevo" localSheetId="4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3">#REF!</definedName>
    <definedName name="Numero" localSheetId="1">#REF!</definedName>
    <definedName name="Numero" localSheetId="6">#REF!</definedName>
    <definedName name="Numero" localSheetId="5">#REF!</definedName>
    <definedName name="Numero" localSheetId="2">#REF!</definedName>
    <definedName name="Numero" localSheetId="4">#REF!</definedName>
    <definedName name="Numero">#REF!</definedName>
    <definedName name="Provincia" localSheetId="3">#REF!</definedName>
    <definedName name="Provincia" localSheetId="1">#REF!</definedName>
    <definedName name="Provincia" localSheetId="6">#REF!</definedName>
    <definedName name="Provincia" localSheetId="5">#REF!</definedName>
    <definedName name="Provincia" localSheetId="2">#REF!</definedName>
    <definedName name="Provincia" localSheetId="4">#REF!</definedName>
    <definedName name="Provincia">#REF!</definedName>
    <definedName name="RAZON_SOCIAL" localSheetId="3">#REF!</definedName>
    <definedName name="RAZON_SOCIAL" localSheetId="1">#REF!</definedName>
    <definedName name="RAZON_SOCIAL" localSheetId="6">#REF!</definedName>
    <definedName name="RAZON_SOCIAL" localSheetId="5">#REF!</definedName>
    <definedName name="RAZON_SOCIAL" localSheetId="2">#REF!</definedName>
    <definedName name="RAZON_SOCIAL" localSheetId="4">#REF!</definedName>
    <definedName name="RAZON_SOCIAL">#REF!</definedName>
    <definedName name="renta" localSheetId="3">#REF!</definedName>
    <definedName name="renta" localSheetId="1">#REF!</definedName>
    <definedName name="renta" localSheetId="6">#REF!</definedName>
    <definedName name="renta" localSheetId="5">#REF!</definedName>
    <definedName name="renta" localSheetId="2">#REF!</definedName>
    <definedName name="renta" localSheetId="4">#REF!</definedName>
    <definedName name="renta">#REF!</definedName>
    <definedName name="RNC" localSheetId="3">#REF!</definedName>
    <definedName name="RNC" localSheetId="1">#REF!</definedName>
    <definedName name="RNC" localSheetId="6">#REF!</definedName>
    <definedName name="RNC" localSheetId="5">#REF!</definedName>
    <definedName name="RNC" localSheetId="2">#REF!</definedName>
    <definedName name="RNC" localSheetId="4">#REF!</definedName>
    <definedName name="RNC">#REF!</definedName>
    <definedName name="SDSRED" localSheetId="3">#REF!,#REF!,#REF!,#REF!,#REF!,#REF!,#REF!,#REF!,#REF!,#REF!,#REF!,#REF!,#REF!,#REF!,#REF!,#REF!,#REF!,#REF!</definedName>
    <definedName name="SDSRED" localSheetId="1">#REF!,#REF!,#REF!,#REF!,#REF!,#REF!,#REF!,#REF!,#REF!,#REF!,#REF!,#REF!,#REF!,#REF!,#REF!,#REF!,#REF!,#REF!</definedName>
    <definedName name="SDSRED" localSheetId="6">#REF!,#REF!,#REF!,#REF!,#REF!,#REF!,#REF!,#REF!,#REF!,#REF!,#REF!,#REF!,#REF!,#REF!,#REF!,#REF!,#REF!,#REF!</definedName>
    <definedName name="SDSRED" localSheetId="5">#REF!,#REF!,#REF!,#REF!,#REF!,#REF!,#REF!,#REF!,#REF!,#REF!,#REF!,#REF!,#REF!,#REF!,#REF!,#REF!,#REF!,#REF!</definedName>
    <definedName name="SDSRED" localSheetId="2">#REF!,#REF!,#REF!,#REF!,#REF!,#REF!,#REF!,#REF!,#REF!,#REF!,#REF!,#REF!,#REF!,#REF!,#REF!,#REF!,#REF!,#REF!</definedName>
    <definedName name="SDSRED" localSheetId="4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3">#REF!</definedName>
    <definedName name="Sector_BArrio_Urb" localSheetId="1">#REF!</definedName>
    <definedName name="Sector_BArrio_Urb" localSheetId="6">#REF!</definedName>
    <definedName name="Sector_BArrio_Urb" localSheetId="5">#REF!</definedName>
    <definedName name="Sector_BArrio_Urb" localSheetId="2">#REF!</definedName>
    <definedName name="Sector_BArrio_Urb" localSheetId="4">#REF!</definedName>
    <definedName name="Sector_BArrio_Urb">#REF!</definedName>
    <definedName name="Siglas" localSheetId="3">#REF!</definedName>
    <definedName name="Siglas" localSheetId="1">#REF!</definedName>
    <definedName name="Siglas" localSheetId="6">#REF!</definedName>
    <definedName name="Siglas" localSheetId="5">#REF!</definedName>
    <definedName name="Siglas" localSheetId="2">#REF!</definedName>
    <definedName name="Siglas" localSheetId="4">#REF!</definedName>
    <definedName name="Siglas">#REF!</definedName>
    <definedName name="sqfgj" localSheetId="3">#REF!</definedName>
    <definedName name="sqfgj" localSheetId="1">#REF!</definedName>
    <definedName name="sqfgj" localSheetId="6">#REF!</definedName>
    <definedName name="sqfgj" localSheetId="5">#REF!</definedName>
    <definedName name="sqfgj" localSheetId="2">#REF!</definedName>
    <definedName name="sqfgj" localSheetId="4">#REF!</definedName>
    <definedName name="sqfgj">#REF!</definedName>
    <definedName name="Telefono" localSheetId="3">#REF!</definedName>
    <definedName name="Telefono" localSheetId="1">#REF!</definedName>
    <definedName name="Telefono" localSheetId="6">#REF!</definedName>
    <definedName name="Telefono" localSheetId="5">#REF!</definedName>
    <definedName name="Telefono" localSheetId="2">#REF!</definedName>
    <definedName name="Telefono" localSheetId="4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7" l="1"/>
  <c r="G14" i="7"/>
  <c r="G15" i="7" s="1"/>
  <c r="G16" i="7" s="1"/>
  <c r="G17" i="7" s="1"/>
  <c r="G18" i="7" s="1"/>
  <c r="G19" i="7" s="1"/>
  <c r="G20" i="7" s="1"/>
  <c r="I21" i="6" l="1"/>
  <c r="I20" i="6"/>
  <c r="I19" i="6"/>
  <c r="I18" i="6"/>
  <c r="I23" i="6" s="1"/>
  <c r="I15" i="6"/>
  <c r="I14" i="6"/>
  <c r="G14" i="6"/>
  <c r="G15" i="6" s="1"/>
  <c r="G16" i="6" s="1"/>
  <c r="G17" i="6" s="1"/>
  <c r="G18" i="6" s="1"/>
  <c r="G19" i="6" s="1"/>
  <c r="G20" i="6" s="1"/>
  <c r="G21" i="6" s="1"/>
  <c r="G22" i="6" s="1"/>
  <c r="G23" i="6" s="1"/>
  <c r="G14" i="5" l="1"/>
  <c r="G15" i="5" s="1"/>
  <c r="G16" i="5" s="1"/>
  <c r="G17" i="5" s="1"/>
  <c r="G18" i="5" s="1"/>
  <c r="G19" i="5" s="1"/>
  <c r="G20" i="5" s="1"/>
  <c r="G21" i="5" s="1"/>
  <c r="G14" i="4" l="1"/>
  <c r="G15" i="4" s="1"/>
  <c r="G16" i="4" s="1"/>
  <c r="G17" i="4" s="1"/>
  <c r="G18" i="4" s="1"/>
  <c r="G19" i="4" s="1"/>
  <c r="G20" i="4" s="1"/>
  <c r="G21" i="4" s="1"/>
  <c r="F15" i="3" l="1"/>
  <c r="G14" i="3"/>
  <c r="G15" i="3" s="1"/>
  <c r="G16" i="3" s="1"/>
  <c r="G14" i="2" l="1"/>
  <c r="G15" i="2" s="1"/>
  <c r="G16" i="2" s="1"/>
  <c r="G17" i="2" s="1"/>
  <c r="G18" i="2" s="1"/>
  <c r="G19" i="2" s="1"/>
  <c r="G20" i="2" s="1"/>
  <c r="G21" i="2" s="1"/>
  <c r="G22" i="2" s="1"/>
  <c r="G16" i="1" l="1"/>
  <c r="G15" i="1"/>
  <c r="G14" i="1"/>
</calcChain>
</file>

<file path=xl/sharedStrings.xml><?xml version="1.0" encoding="utf-8"?>
<sst xmlns="http://schemas.openxmlformats.org/spreadsheetml/2006/main" count="214" uniqueCount="96">
  <si>
    <t xml:space="preserve">ORGANISMO DOMINICANO DE ACREDITACION </t>
  </si>
  <si>
    <t xml:space="preserve">LIBRO BANCO </t>
  </si>
  <si>
    <t>BANRESERVAS</t>
  </si>
  <si>
    <t>DEL 01 AL 31 DE ENERO DE 2022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</si>
  <si>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</si>
  <si>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</si>
  <si>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</si>
  <si>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</si>
  <si>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</si>
  <si>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</si>
  <si>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</si>
  <si>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</si>
  <si>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</si>
  <si>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31/12/2021</t>
  </si>
  <si>
    <t xml:space="preserve">  </t>
  </si>
  <si>
    <t>27/01/2022</t>
  </si>
  <si>
    <t>000316</t>
  </si>
  <si>
    <t>Reposición de caja chica dministrativa</t>
  </si>
  <si>
    <t>31/01/2022</t>
  </si>
  <si>
    <t>Cargos bancarios de enero 2022</t>
  </si>
  <si>
    <t>BALANCE AL 31/01/2022</t>
  </si>
  <si>
    <t xml:space="preserve">Claribel Abreu </t>
  </si>
  <si>
    <t>Enc. Div. de Contabilidad</t>
  </si>
  <si>
    <t>DEL 01 AL 28 DE FEBRERO DE 2022</t>
  </si>
  <si>
    <t>000317</t>
  </si>
  <si>
    <t xml:space="preserve">Reposición de caja chica dirección ejecutiva </t>
  </si>
  <si>
    <t>4524000000004</t>
  </si>
  <si>
    <t>Viaticos</t>
  </si>
  <si>
    <t>000318</t>
  </si>
  <si>
    <t>Nulo</t>
  </si>
  <si>
    <t>000319</t>
  </si>
  <si>
    <t>000320</t>
  </si>
  <si>
    <t xml:space="preserve">Pago 50% de tasa por registo de marcas mixtas en ONAPI </t>
  </si>
  <si>
    <t>18/2/2022</t>
  </si>
  <si>
    <t>000321</t>
  </si>
  <si>
    <t>Reposición de caja chica administrativa</t>
  </si>
  <si>
    <t>25/2/2022</t>
  </si>
  <si>
    <t>000322</t>
  </si>
  <si>
    <t>28/2/2022</t>
  </si>
  <si>
    <t>Cargos bancarios de febrero 2022</t>
  </si>
  <si>
    <t>BALANCE AL 28/02/2022</t>
  </si>
  <si>
    <t>DEL 01 AL 31 DE MARZO DE 2022</t>
  </si>
  <si>
    <t>000323</t>
  </si>
  <si>
    <t xml:space="preserve">Pago tasa por registro de marca mixta de ODAC en Esquema de Acreditación </t>
  </si>
  <si>
    <t>31/3/2022</t>
  </si>
  <si>
    <t>Cargos bancarios de marzo 2022</t>
  </si>
  <si>
    <t>BALANCE AL 31/03/2022</t>
  </si>
  <si>
    <t>DEL 01 AL 30 DE ABRIL DE 2022</t>
  </si>
  <si>
    <t>Transferencia de reposición de anticipo</t>
  </si>
  <si>
    <t>000324</t>
  </si>
  <si>
    <t>Reposición caja chica administrativa</t>
  </si>
  <si>
    <t>19/04/2022</t>
  </si>
  <si>
    <t>000325</t>
  </si>
  <si>
    <t xml:space="preserve">Reposición caja chica D. E. </t>
  </si>
  <si>
    <t>22/04/2022</t>
  </si>
  <si>
    <t>000326</t>
  </si>
  <si>
    <t>Pago registro de marca mixta de ODAC, logotipo</t>
  </si>
  <si>
    <t>27/04/2022</t>
  </si>
  <si>
    <t>000327</t>
  </si>
  <si>
    <t>29/04/2022</t>
  </si>
  <si>
    <t xml:space="preserve">Pago de viaticos </t>
  </si>
  <si>
    <t>30/4/2022</t>
  </si>
  <si>
    <t>Cargos bancarios de abril 2022</t>
  </si>
  <si>
    <t>BALANCE AL 30/04/2022</t>
  </si>
  <si>
    <t>DEL 01 AL 31 DE MAYO DE 2022</t>
  </si>
  <si>
    <t>26553301927</t>
  </si>
  <si>
    <t xml:space="preserve">Alquiler de salón para entrega de certificados </t>
  </si>
  <si>
    <t>000328</t>
  </si>
  <si>
    <t>13/5/2022</t>
  </si>
  <si>
    <t>19/5/2022</t>
  </si>
  <si>
    <t>000329</t>
  </si>
  <si>
    <t>000330</t>
  </si>
  <si>
    <t>20/5/2022</t>
  </si>
  <si>
    <t>4524000000005</t>
  </si>
  <si>
    <t>31/5/2022</t>
  </si>
  <si>
    <t>Cargos bancarios de mayo 2022</t>
  </si>
  <si>
    <t>BALANCE AL 31/05/2022</t>
  </si>
  <si>
    <t>DEL 01 AL 30 DE JUNIO DE 2022</t>
  </si>
  <si>
    <t>000331</t>
  </si>
  <si>
    <t>26931468672</t>
  </si>
  <si>
    <t>Pago retención a proveedores del 5%</t>
  </si>
  <si>
    <t>000332</t>
  </si>
  <si>
    <t>000333</t>
  </si>
  <si>
    <t>Pago retención del CODIA</t>
  </si>
  <si>
    <t>000334</t>
  </si>
  <si>
    <t>Reposición caja chica Dirección Ejecutiva</t>
  </si>
  <si>
    <t>000335</t>
  </si>
  <si>
    <t>Cargos bancarios de junio 2022</t>
  </si>
  <si>
    <t>BALANCE AL 30/06/2022</t>
  </si>
  <si>
    <t>DEL 01 AL 31 DE JULIO DE 2022</t>
  </si>
  <si>
    <t>4524000000006</t>
  </si>
  <si>
    <t>Transferencia de Anticipos Financieros</t>
  </si>
  <si>
    <t>000336</t>
  </si>
  <si>
    <t>000337</t>
  </si>
  <si>
    <t>Cargos bancarios de julio 2022</t>
  </si>
  <si>
    <t>BALANCE AL 31/07/2022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</si>
</sst>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0" xfId="0" applyNumberFormat="1" applyFont="1"/>
    <xf numFmtId="14" fontId="6" fillId="0" borderId="8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center"/>
    </xf>
    <xf numFmtId="0" fontId="6" fillId="0" borderId="9" xfId="0" applyFont="1" applyBorder="1"/>
    <xf numFmtId="4" fontId="6" fillId="0" borderId="9" xfId="0" applyNumberFormat="1" applyFont="1" applyBorder="1"/>
    <xf numFmtId="4" fontId="6" fillId="3" borderId="9" xfId="0" applyNumberFormat="1" applyFont="1" applyFill="1" applyBorder="1"/>
    <xf numFmtId="4" fontId="6" fillId="0" borderId="10" xfId="0" applyNumberFormat="1" applyFont="1" applyBorder="1"/>
    <xf numFmtId="49" fontId="0" fillId="0" borderId="9" xfId="0" applyNumberFormat="1" applyBorder="1" applyAlignment="1">
      <alignment horizontal="center"/>
    </xf>
    <xf numFmtId="14" fontId="6" fillId="0" borderId="11" xfId="0" applyNumberFormat="1" applyFont="1" applyBorder="1"/>
    <xf numFmtId="14" fontId="6" fillId="0" borderId="12" xfId="0" applyNumberFormat="1" applyFont="1" applyBorder="1"/>
    <xf numFmtId="0" fontId="7" fillId="0" borderId="12" xfId="0" applyFont="1" applyBorder="1"/>
    <xf numFmtId="4" fontId="6" fillId="0" borderId="12" xfId="0" applyNumberFormat="1" applyFont="1" applyBorder="1"/>
    <xf numFmtId="4" fontId="8" fillId="0" borderId="13" xfId="0" applyNumberFormat="1" applyFont="1" applyBorder="1"/>
    <xf numFmtId="4" fontId="2" fillId="0" borderId="0" xfId="0" applyNumberFormat="1" applyFont="1"/>
    <xf numFmtId="9" fontId="0" fillId="0" borderId="0" xfId="2" applyFont="1"/>
    <xf numFmtId="49" fontId="9" fillId="0" borderId="9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 horizontal="center"/>
    </xf>
    <xf numFmtId="4" fontId="6" fillId="0" borderId="15" xfId="0" applyNumberFormat="1" applyFont="1" applyBorder="1"/>
    <xf numFmtId="14" fontId="6" fillId="0" borderId="11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0" fontId="6" fillId="0" borderId="12" xfId="0" applyFont="1" applyBorder="1"/>
    <xf numFmtId="4" fontId="6" fillId="0" borderId="16" xfId="0" applyNumberFormat="1" applyFont="1" applyBorder="1"/>
    <xf numFmtId="14" fontId="6" fillId="0" borderId="17" xfId="0" applyNumberFormat="1" applyFont="1" applyBorder="1"/>
    <xf numFmtId="14" fontId="6" fillId="0" borderId="18" xfId="0" applyNumberFormat="1" applyFont="1" applyBorder="1"/>
    <xf numFmtId="0" fontId="7" fillId="0" borderId="18" xfId="0" applyFont="1" applyBorder="1"/>
    <xf numFmtId="4" fontId="6" fillId="0" borderId="18" xfId="0" applyNumberFormat="1" applyFont="1" applyBorder="1"/>
    <xf numFmtId="0" fontId="6" fillId="0" borderId="9" xfId="0" applyFont="1" applyBorder="1" applyAlignment="1">
      <alignment wrapText="1"/>
    </xf>
    <xf numFmtId="14" fontId="6" fillId="0" borderId="17" xfId="0" applyNumberFormat="1" applyFont="1" applyBorder="1" applyAlignment="1">
      <alignment horizontal="right"/>
    </xf>
    <xf numFmtId="14" fontId="6" fillId="0" borderId="19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right"/>
    </xf>
    <xf numFmtId="0" fontId="6" fillId="0" borderId="20" xfId="0" applyFont="1" applyBorder="1"/>
    <xf numFmtId="4" fontId="6" fillId="0" borderId="20" xfId="0" applyNumberFormat="1" applyFont="1" applyBorder="1"/>
    <xf numFmtId="0" fontId="6" fillId="0" borderId="15" xfId="0" applyFont="1" applyBorder="1" applyAlignment="1">
      <alignment wrapText="1"/>
    </xf>
    <xf numFmtId="14" fontId="9" fillId="0" borderId="8" xfId="0" applyNumberFormat="1" applyFont="1" applyBorder="1" applyAlignment="1">
      <alignment horizontal="right"/>
    </xf>
    <xf numFmtId="0" fontId="9" fillId="0" borderId="15" xfId="0" applyFont="1" applyBorder="1" applyAlignment="1">
      <alignment wrapText="1"/>
    </xf>
    <xf numFmtId="4" fontId="9" fillId="0" borderId="15" xfId="0" applyNumberFormat="1" applyFont="1" applyBorder="1"/>
    <xf numFmtId="4" fontId="9" fillId="0" borderId="10" xfId="0" applyNumberFormat="1" applyFont="1" applyBorder="1"/>
    <xf numFmtId="43" fontId="0" fillId="0" borderId="0" xfId="1" applyFont="1"/>
    <xf numFmtId="4" fontId="8" fillId="0" borderId="21" xfId="0" applyNumberFormat="1" applyFont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0</xdr:rowOff>
    </xdr:from>
    <xdr:to>
      <xdr:col>2</xdr:col>
      <xdr:colOff>553418</xdr:colOff>
      <xdr:row>6</xdr:row>
      <xdr:rowOff>120316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3D25BD6C-D792-43B1-82A7-36FED02D6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0"/>
          <a:ext cx="1398297" cy="127284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0</xdr:rowOff>
    </xdr:from>
    <xdr:to>
      <xdr:col>2</xdr:col>
      <xdr:colOff>553418</xdr:colOff>
      <xdr:row>6</xdr:row>
      <xdr:rowOff>120316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C1A7F94C-C0A3-4008-81A5-240D6CEEA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0"/>
          <a:ext cx="1398297" cy="127284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0</xdr:rowOff>
    </xdr:from>
    <xdr:to>
      <xdr:col>2</xdr:col>
      <xdr:colOff>553418</xdr:colOff>
      <xdr:row>6</xdr:row>
      <xdr:rowOff>120316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6B5F5DB1-E89B-4034-AE1E-32EAA1CC3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0"/>
          <a:ext cx="1398297" cy="127284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0</xdr:rowOff>
    </xdr:from>
    <xdr:to>
      <xdr:col>2</xdr:col>
      <xdr:colOff>553418</xdr:colOff>
      <xdr:row>6</xdr:row>
      <xdr:rowOff>120316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4AFF5768-3715-4C2C-AC97-53C5115B7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0"/>
          <a:ext cx="1398297" cy="127284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0</xdr:rowOff>
    </xdr:from>
    <xdr:to>
      <xdr:col>2</xdr:col>
      <xdr:colOff>553418</xdr:colOff>
      <xdr:row>6</xdr:row>
      <xdr:rowOff>120316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7FC679BC-2D0C-41EB-A5FE-BA37046E3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0"/>
          <a:ext cx="1398297" cy="127284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0</xdr:rowOff>
    </xdr:from>
    <xdr:to>
      <xdr:col>2</xdr:col>
      <xdr:colOff>553418</xdr:colOff>
      <xdr:row>6</xdr:row>
      <xdr:rowOff>120316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41FBC10A-5515-409E-B4D3-4260304CC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0"/>
          <a:ext cx="1398297" cy="127284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0</xdr:rowOff>
    </xdr:from>
    <xdr:to>
      <xdr:col>2</xdr:col>
      <xdr:colOff>553418</xdr:colOff>
      <xdr:row>6</xdr:row>
      <xdr:rowOff>120316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7F3448CD-8FD9-4E4B-A263-00CC938D9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0"/>
          <a:ext cx="1398297" cy="127284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AC5F7-EE21-4406-93DD-AD5015E6F280}">
  <sheetPr codeName="Hoja1"/>
  <dimension ref="B1:J25"/>
  <sheetViews>
    <sheetView topLeftCell="A10" zoomScale="120" zoomScaleNormal="120" workbookViewId="0">
      <selection activeCell="D18" sqref="D18"/>
    </sheetView>
  </sheetViews>
  <sheetFormatPr baseColWidth="10" defaultColWidth="48.44140625" defaultRowHeight="14.4" x14ac:dyDescent="0.3"/>
  <cols>
    <col min="1" max="1" width="1.6640625" customWidth="1"/>
    <col min="2" max="2" width="11.33203125" customWidth="1"/>
    <col min="3" max="3" width="17.33203125" style="1" customWidth="1"/>
    <col min="4" max="4" width="44.33203125" customWidth="1"/>
    <col min="5" max="6" width="12" style="2" customWidth="1"/>
    <col min="7" max="7" width="12.33203125" style="2" customWidth="1"/>
    <col min="8" max="8" width="11.44140625" style="2" customWidth="1"/>
  </cols>
  <sheetData>
    <row r="1" spans="2:9" ht="10.5" customHeight="1" x14ac:dyDescent="0.3"/>
    <row r="2" spans="2:9" ht="13.5" customHeight="1" x14ac:dyDescent="0.3"/>
    <row r="3" spans="2:9" ht="13.5" customHeight="1" x14ac:dyDescent="0.3"/>
    <row r="4" spans="2:9" ht="22.5" customHeight="1" x14ac:dyDescent="0.3">
      <c r="B4" s="61" t="s">
        <v>0</v>
      </c>
      <c r="C4" s="61"/>
      <c r="D4" s="61"/>
      <c r="E4" s="61"/>
      <c r="F4" s="61"/>
      <c r="G4" s="61"/>
      <c r="H4" s="3"/>
    </row>
    <row r="5" spans="2:9" ht="11.25" customHeight="1" x14ac:dyDescent="0.3">
      <c r="C5" s="4"/>
      <c r="D5" s="4"/>
      <c r="E5" s="4"/>
      <c r="F5" s="4"/>
      <c r="G5" s="4"/>
      <c r="H5" s="4"/>
    </row>
    <row r="6" spans="2:9" ht="19.5" customHeight="1" x14ac:dyDescent="0.3">
      <c r="B6" s="62" t="s">
        <v>1</v>
      </c>
      <c r="C6" s="62"/>
      <c r="D6" s="62"/>
      <c r="E6" s="62"/>
      <c r="F6" s="62"/>
      <c r="G6" s="62"/>
      <c r="H6" s="5"/>
    </row>
    <row r="7" spans="2:9" x14ac:dyDescent="0.3">
      <c r="B7" s="62" t="s">
        <v>2</v>
      </c>
      <c r="C7" s="62"/>
      <c r="D7" s="62"/>
      <c r="E7" s="62"/>
      <c r="F7" s="62"/>
      <c r="G7" s="62"/>
      <c r="H7" s="5"/>
    </row>
    <row r="8" spans="2:9" x14ac:dyDescent="0.3">
      <c r="B8" s="62" t="s">
        <v>3</v>
      </c>
      <c r="C8" s="62"/>
      <c r="D8" s="62"/>
      <c r="E8" s="62"/>
      <c r="F8" s="62"/>
      <c r="G8" s="62"/>
      <c r="H8" s="5"/>
    </row>
    <row r="9" spans="2:9" ht="21" customHeight="1" x14ac:dyDescent="0.3">
      <c r="B9" s="63" t="s">
        <v>4</v>
      </c>
      <c r="C9" s="63"/>
      <c r="D9" s="63"/>
      <c r="E9" s="63"/>
      <c r="F9" s="63"/>
      <c r="G9" s="63"/>
      <c r="H9" s="6"/>
    </row>
    <row r="10" spans="2:9" ht="15.75" customHeight="1" x14ac:dyDescent="0.3">
      <c r="B10" s="64" t="s">
        <v>5</v>
      </c>
      <c r="C10" s="64"/>
      <c r="D10" s="64"/>
      <c r="E10" s="64"/>
      <c r="F10" s="64"/>
      <c r="G10" s="64"/>
      <c r="H10" s="6"/>
    </row>
    <row r="11" spans="2:9" ht="15" customHeight="1" thickBot="1" x14ac:dyDescent="0.35">
      <c r="B11" s="59" t="s">
        <v>6</v>
      </c>
      <c r="C11" s="59"/>
      <c r="D11" s="59"/>
      <c r="E11" s="59"/>
      <c r="F11" s="59"/>
      <c r="G11" s="59"/>
      <c r="H11" s="7"/>
    </row>
    <row r="12" spans="2:9" ht="39" customHeight="1" thickBot="1" x14ac:dyDescent="0.35">
      <c r="B12" s="8" t="s">
        <v>7</v>
      </c>
      <c r="C12" s="9" t="s">
        <v>8</v>
      </c>
      <c r="D12" s="10" t="s">
        <v>9</v>
      </c>
      <c r="E12" s="11" t="s">
        <v>10</v>
      </c>
      <c r="F12" s="12" t="s">
        <v>11</v>
      </c>
      <c r="G12" s="11" t="s">
        <v>12</v>
      </c>
      <c r="H12" s="13"/>
    </row>
    <row r="13" spans="2:9" ht="21" customHeight="1" x14ac:dyDescent="0.3">
      <c r="B13" s="14"/>
      <c r="C13" s="15"/>
      <c r="D13" s="16" t="s">
        <v>13</v>
      </c>
      <c r="E13" s="17"/>
      <c r="F13" s="17"/>
      <c r="G13" s="18">
        <v>88978.52</v>
      </c>
      <c r="H13" s="19"/>
      <c r="I13" t="s">
        <v>14</v>
      </c>
    </row>
    <row r="14" spans="2:9" ht="21.75" customHeight="1" x14ac:dyDescent="0.3">
      <c r="B14" s="20" t="s">
        <v>15</v>
      </c>
      <c r="C14" s="21" t="s">
        <v>16</v>
      </c>
      <c r="D14" s="22" t="s">
        <v>17</v>
      </c>
      <c r="E14" s="23"/>
      <c r="F14" s="24">
        <v>18579.25</v>
      </c>
      <c r="G14" s="25">
        <f>+G13+E14-F14</f>
        <v>70399.27</v>
      </c>
      <c r="H14" s="19"/>
    </row>
    <row r="15" spans="2:9" ht="19.5" customHeight="1" x14ac:dyDescent="0.3">
      <c r="B15" s="20" t="s">
        <v>18</v>
      </c>
      <c r="C15" s="26"/>
      <c r="D15" s="22" t="s">
        <v>19</v>
      </c>
      <c r="E15" s="23"/>
      <c r="F15" s="23">
        <v>202.87</v>
      </c>
      <c r="G15" s="25">
        <f>+G14+E15-F15</f>
        <v>70196.400000000009</v>
      </c>
    </row>
    <row r="16" spans="2:9" s="2" customFormat="1" ht="21" customHeight="1" thickBot="1" x14ac:dyDescent="0.35">
      <c r="B16" s="27"/>
      <c r="C16" s="28"/>
      <c r="D16" s="29" t="s">
        <v>20</v>
      </c>
      <c r="E16" s="30"/>
      <c r="F16" s="30"/>
      <c r="G16" s="31">
        <f>+G15+E16-F16</f>
        <v>70196.400000000009</v>
      </c>
    </row>
    <row r="17" spans="2:10" s="2" customFormat="1" x14ac:dyDescent="0.3">
      <c r="B17"/>
      <c r="C17" s="1"/>
      <c r="D17"/>
    </row>
    <row r="18" spans="2:10" s="2" customFormat="1" x14ac:dyDescent="0.3">
      <c r="B18"/>
      <c r="C18" s="1"/>
      <c r="D18"/>
    </row>
    <row r="19" spans="2:10" s="2" customFormat="1" x14ac:dyDescent="0.3">
      <c r="B19"/>
      <c r="C19" s="1"/>
      <c r="D19"/>
    </row>
    <row r="20" spans="2:10" s="2" customFormat="1" x14ac:dyDescent="0.3">
      <c r="B20"/>
      <c r="C20" s="1"/>
      <c r="D20"/>
    </row>
    <row r="21" spans="2:10" s="2" customFormat="1" x14ac:dyDescent="0.3">
      <c r="B21"/>
      <c r="C21" s="1"/>
      <c r="D21"/>
    </row>
    <row r="22" spans="2:10" x14ac:dyDescent="0.3">
      <c r="G22" s="32"/>
    </row>
    <row r="23" spans="2:10" x14ac:dyDescent="0.3">
      <c r="G23" s="33"/>
    </row>
    <row r="24" spans="2:10" x14ac:dyDescent="0.3">
      <c r="B24" s="60" t="s">
        <v>21</v>
      </c>
      <c r="C24" s="60"/>
      <c r="D24" s="7"/>
    </row>
    <row r="25" spans="2:10" s="2" customFormat="1" x14ac:dyDescent="0.3">
      <c r="B25" s="60" t="s">
        <v>22</v>
      </c>
      <c r="C25" s="60"/>
      <c r="D25" s="7"/>
      <c r="I25"/>
      <c r="J25"/>
    </row>
  </sheetData>
  <mergeCells count="9">
    <mergeCell ref="B11:G11"/>
    <mergeCell ref="B24:C24"/>
    <mergeCell ref="B25:C25"/>
    <mergeCell ref="B4:G4"/>
    <mergeCell ref="B6:G6"/>
    <mergeCell ref="B7:G7"/>
    <mergeCell ref="B8:G8"/>
    <mergeCell ref="B9:G9"/>
    <mergeCell ref="B10:G10"/>
  </mergeCells>
  <pageMargins left="0.70866141732283505" right="0.511811023622047" top="0.74803149606299202" bottom="0.74803149606299202" header="0.31496062992126" footer="0.31496062992126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8411-C6AF-4C75-A440-6928C2EEBA59}">
  <sheetPr codeName="Hoja2"/>
  <dimension ref="B1:J31"/>
  <sheetViews>
    <sheetView tabSelected="1" topLeftCell="A12" zoomScale="120" zoomScaleNormal="120" workbookViewId="0">
      <selection activeCell="I20" sqref="I20"/>
    </sheetView>
  </sheetViews>
  <sheetFormatPr baseColWidth="10" defaultColWidth="48.44140625" defaultRowHeight="14.4" x14ac:dyDescent="0.3"/>
  <cols>
    <col min="1" max="1" width="1.6640625" customWidth="1"/>
    <col min="2" max="2" width="11.33203125" customWidth="1"/>
    <col min="3" max="3" width="17.33203125" style="1" customWidth="1"/>
    <col min="4" max="4" width="45.6640625" customWidth="1"/>
    <col min="5" max="6" width="12" style="2" customWidth="1"/>
    <col min="7" max="7" width="12.33203125" style="2" customWidth="1"/>
    <col min="8" max="8" width="11.44140625" style="2" customWidth="1"/>
  </cols>
  <sheetData>
    <row r="1" spans="2:9" ht="10.5" customHeight="1" x14ac:dyDescent="0.3"/>
    <row r="2" spans="2:9" ht="13.5" customHeight="1" x14ac:dyDescent="0.3"/>
    <row r="3" spans="2:9" ht="13.5" customHeight="1" x14ac:dyDescent="0.3"/>
    <row r="4" spans="2:9" ht="22.5" customHeight="1" x14ac:dyDescent="0.3">
      <c r="B4" s="61" t="s">
        <v>0</v>
      </c>
      <c r="C4" s="61"/>
      <c r="D4" s="61"/>
      <c r="E4" s="61"/>
      <c r="F4" s="61"/>
      <c r="G4" s="61"/>
      <c r="H4" s="3"/>
    </row>
    <row r="5" spans="2:9" ht="11.25" customHeight="1" x14ac:dyDescent="0.3">
      <c r="C5" s="4"/>
      <c r="D5" s="4"/>
      <c r="E5" s="4"/>
      <c r="F5" s="4"/>
      <c r="G5" s="4"/>
      <c r="H5" s="4"/>
    </row>
    <row r="6" spans="2:9" ht="19.5" customHeight="1" x14ac:dyDescent="0.3">
      <c r="B6" s="62" t="s">
        <v>1</v>
      </c>
      <c r="C6" s="62"/>
      <c r="D6" s="62"/>
      <c r="E6" s="62"/>
      <c r="F6" s="62"/>
      <c r="G6" s="62"/>
      <c r="H6" s="5"/>
    </row>
    <row r="7" spans="2:9" x14ac:dyDescent="0.3">
      <c r="B7" s="62" t="s">
        <v>2</v>
      </c>
      <c r="C7" s="62"/>
      <c r="D7" s="62"/>
      <c r="E7" s="62"/>
      <c r="F7" s="62"/>
      <c r="G7" s="62"/>
      <c r="H7" s="5"/>
    </row>
    <row r="8" spans="2:9" x14ac:dyDescent="0.3">
      <c r="B8" s="62" t="s">
        <v>23</v>
      </c>
      <c r="C8" s="62"/>
      <c r="D8" s="62"/>
      <c r="E8" s="62"/>
      <c r="F8" s="62"/>
      <c r="G8" s="62"/>
      <c r="H8" s="5"/>
    </row>
    <row r="9" spans="2:9" ht="21" customHeight="1" x14ac:dyDescent="0.3">
      <c r="B9" s="63" t="s">
        <v>4</v>
      </c>
      <c r="C9" s="63"/>
      <c r="D9" s="63"/>
      <c r="E9" s="63"/>
      <c r="F9" s="63"/>
      <c r="G9" s="63"/>
      <c r="H9" s="6"/>
    </row>
    <row r="10" spans="2:9" ht="15.75" customHeight="1" x14ac:dyDescent="0.3">
      <c r="B10" s="64" t="s">
        <v>5</v>
      </c>
      <c r="C10" s="64"/>
      <c r="D10" s="64"/>
      <c r="E10" s="64"/>
      <c r="F10" s="64"/>
      <c r="G10" s="64"/>
      <c r="H10" s="6"/>
    </row>
    <row r="11" spans="2:9" ht="15" customHeight="1" thickBot="1" x14ac:dyDescent="0.35">
      <c r="B11" s="59" t="s">
        <v>6</v>
      </c>
      <c r="C11" s="59"/>
      <c r="D11" s="59"/>
      <c r="E11" s="59"/>
      <c r="F11" s="59"/>
      <c r="G11" s="59"/>
      <c r="H11" s="7"/>
    </row>
    <row r="12" spans="2:9" ht="29.25" customHeight="1" thickBot="1" x14ac:dyDescent="0.35">
      <c r="B12" s="8" t="s">
        <v>7</v>
      </c>
      <c r="C12" s="9" t="s">
        <v>8</v>
      </c>
      <c r="D12" s="10" t="s">
        <v>9</v>
      </c>
      <c r="E12" s="11" t="s">
        <v>10</v>
      </c>
      <c r="F12" s="12" t="s">
        <v>11</v>
      </c>
      <c r="G12" s="11" t="s">
        <v>12</v>
      </c>
      <c r="H12" s="13"/>
    </row>
    <row r="13" spans="2:9" ht="21" customHeight="1" x14ac:dyDescent="0.3">
      <c r="B13" s="14"/>
      <c r="C13" s="15"/>
      <c r="D13" s="16" t="s">
        <v>20</v>
      </c>
      <c r="E13" s="17"/>
      <c r="F13" s="17"/>
      <c r="G13" s="18">
        <v>70196.399999999994</v>
      </c>
      <c r="H13" s="19"/>
      <c r="I13" t="s">
        <v>14</v>
      </c>
    </row>
    <row r="14" spans="2:9" ht="21.75" customHeight="1" x14ac:dyDescent="0.3">
      <c r="B14" s="20">
        <v>44594</v>
      </c>
      <c r="C14" s="34" t="s">
        <v>24</v>
      </c>
      <c r="D14" s="22" t="s">
        <v>25</v>
      </c>
      <c r="E14" s="23"/>
      <c r="F14" s="23">
        <v>9744.41</v>
      </c>
      <c r="G14" s="25">
        <f>+G13+E14-F14</f>
        <v>60451.989999999991</v>
      </c>
      <c r="H14" s="19"/>
    </row>
    <row r="15" spans="2:9" ht="21.75" customHeight="1" x14ac:dyDescent="0.3">
      <c r="B15" s="20">
        <v>44744</v>
      </c>
      <c r="C15" s="34" t="s">
        <v>26</v>
      </c>
      <c r="D15" s="22" t="s">
        <v>27</v>
      </c>
      <c r="E15" s="23"/>
      <c r="F15" s="23">
        <v>14750</v>
      </c>
      <c r="G15" s="25">
        <f t="shared" ref="G15:G21" si="0">+G14+E15-F15</f>
        <v>45701.989999999991</v>
      </c>
      <c r="H15" s="19"/>
    </row>
    <row r="16" spans="2:9" ht="21.75" customHeight="1" x14ac:dyDescent="0.3">
      <c r="B16" s="20">
        <v>44836</v>
      </c>
      <c r="C16" s="34" t="s">
        <v>28</v>
      </c>
      <c r="D16" s="22" t="s">
        <v>29</v>
      </c>
      <c r="E16" s="23"/>
      <c r="F16" s="23">
        <v>0</v>
      </c>
      <c r="G16" s="25">
        <f t="shared" si="0"/>
        <v>45701.989999999991</v>
      </c>
      <c r="H16" s="19"/>
    </row>
    <row r="17" spans="2:10" ht="21.75" customHeight="1" x14ac:dyDescent="0.3">
      <c r="B17" s="20">
        <v>44836</v>
      </c>
      <c r="C17" s="34" t="s">
        <v>30</v>
      </c>
      <c r="D17" s="22" t="s">
        <v>29</v>
      </c>
      <c r="E17" s="23"/>
      <c r="F17" s="23">
        <v>0</v>
      </c>
      <c r="G17" s="25">
        <f t="shared" si="0"/>
        <v>45701.989999999991</v>
      </c>
      <c r="H17" s="19"/>
    </row>
    <row r="18" spans="2:10" ht="21.75" customHeight="1" x14ac:dyDescent="0.3">
      <c r="B18" s="20">
        <v>44836</v>
      </c>
      <c r="C18" s="34" t="s">
        <v>31</v>
      </c>
      <c r="D18" s="22" t="s">
        <v>32</v>
      </c>
      <c r="E18" s="23"/>
      <c r="F18" s="23">
        <v>9558</v>
      </c>
      <c r="G18" s="25">
        <f t="shared" si="0"/>
        <v>36143.989999999991</v>
      </c>
      <c r="H18" s="19"/>
    </row>
    <row r="19" spans="2:10" ht="21.75" customHeight="1" x14ac:dyDescent="0.3">
      <c r="B19" s="20" t="s">
        <v>33</v>
      </c>
      <c r="C19" s="34" t="s">
        <v>34</v>
      </c>
      <c r="D19" s="22" t="s">
        <v>35</v>
      </c>
      <c r="E19" s="23"/>
      <c r="F19" s="23">
        <v>15980.21</v>
      </c>
      <c r="G19" s="25">
        <f t="shared" si="0"/>
        <v>20163.779999999992</v>
      </c>
      <c r="H19" s="19"/>
    </row>
    <row r="20" spans="2:10" ht="21.75" customHeight="1" x14ac:dyDescent="0.3">
      <c r="B20" s="35" t="s">
        <v>36</v>
      </c>
      <c r="C20" s="36" t="s">
        <v>37</v>
      </c>
      <c r="D20" s="22" t="s">
        <v>25</v>
      </c>
      <c r="E20" s="37"/>
      <c r="F20" s="37">
        <v>9529.94</v>
      </c>
      <c r="G20" s="25">
        <f t="shared" si="0"/>
        <v>10633.839999999991</v>
      </c>
      <c r="H20" s="19"/>
    </row>
    <row r="21" spans="2:10" ht="19.5" customHeight="1" thickBot="1" x14ac:dyDescent="0.35">
      <c r="B21" s="38" t="s">
        <v>38</v>
      </c>
      <c r="C21" s="39"/>
      <c r="D21" s="40" t="s">
        <v>39</v>
      </c>
      <c r="E21" s="30"/>
      <c r="F21" s="30">
        <v>735.72</v>
      </c>
      <c r="G21" s="41">
        <f t="shared" si="0"/>
        <v>9898.1199999999917</v>
      </c>
    </row>
    <row r="22" spans="2:10" s="2" customFormat="1" ht="21" customHeight="1" thickBot="1" x14ac:dyDescent="0.35">
      <c r="B22" s="42"/>
      <c r="C22" s="43"/>
      <c r="D22" s="44" t="s">
        <v>40</v>
      </c>
      <c r="E22" s="45"/>
      <c r="F22" s="45"/>
      <c r="G22" s="31">
        <f>+G21+E22-F22</f>
        <v>9898.1199999999917</v>
      </c>
    </row>
    <row r="23" spans="2:10" s="2" customFormat="1" x14ac:dyDescent="0.3">
      <c r="B23"/>
      <c r="C23" s="1"/>
      <c r="D23"/>
    </row>
    <row r="24" spans="2:10" s="2" customFormat="1" x14ac:dyDescent="0.3">
      <c r="B24"/>
      <c r="C24" s="1"/>
      <c r="D24"/>
    </row>
    <row r="25" spans="2:10" s="2" customFormat="1" x14ac:dyDescent="0.3">
      <c r="B25"/>
      <c r="C25" s="1"/>
      <c r="D25"/>
    </row>
    <row r="26" spans="2:10" s="2" customFormat="1" x14ac:dyDescent="0.3">
      <c r="B26"/>
      <c r="C26" s="1"/>
      <c r="D26"/>
    </row>
    <row r="27" spans="2:10" s="2" customFormat="1" x14ac:dyDescent="0.3">
      <c r="B27"/>
      <c r="C27" s="1"/>
      <c r="D27"/>
    </row>
    <row r="28" spans="2:10" x14ac:dyDescent="0.3">
      <c r="G28" s="32"/>
    </row>
    <row r="29" spans="2:10" x14ac:dyDescent="0.3">
      <c r="G29" s="33"/>
    </row>
    <row r="30" spans="2:10" x14ac:dyDescent="0.3">
      <c r="B30" s="60" t="s">
        <v>21</v>
      </c>
      <c r="C30" s="60"/>
      <c r="D30" s="7"/>
    </row>
    <row r="31" spans="2:10" s="2" customFormat="1" x14ac:dyDescent="0.3">
      <c r="B31" s="60" t="s">
        <v>22</v>
      </c>
      <c r="C31" s="60"/>
      <c r="D31" s="7"/>
      <c r="I31"/>
      <c r="J31"/>
    </row>
  </sheetData>
  <mergeCells count="9">
    <mergeCell ref="B11:G11"/>
    <mergeCell ref="B30:C30"/>
    <mergeCell ref="B31:C31"/>
    <mergeCell ref="B4:G4"/>
    <mergeCell ref="B6:G6"/>
    <mergeCell ref="B7:G7"/>
    <mergeCell ref="B8:G8"/>
    <mergeCell ref="B9:G9"/>
    <mergeCell ref="B10:G10"/>
  </mergeCells>
  <pageMargins left="0.70866141732283505" right="0.511811023622047" top="0.74803149606299202" bottom="0.74803149606299202" header="0.31496062992126" footer="0.31496062992126"/>
  <pageSetup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82234-80D7-4CF4-AB3D-75D9CC811AAC}">
  <sheetPr codeName="Hoja3"/>
  <dimension ref="B1:J25"/>
  <sheetViews>
    <sheetView topLeftCell="A10" zoomScale="120" zoomScaleNormal="120" workbookViewId="0">
      <selection activeCell="H14" sqref="H14"/>
    </sheetView>
  </sheetViews>
  <sheetFormatPr baseColWidth="10" defaultColWidth="48.44140625" defaultRowHeight="14.4" x14ac:dyDescent="0.3"/>
  <cols>
    <col min="1" max="1" width="1.6640625" customWidth="1"/>
    <col min="2" max="2" width="11.33203125" customWidth="1"/>
    <col min="3" max="3" width="17.33203125" style="1" customWidth="1"/>
    <col min="4" max="4" width="45.6640625" customWidth="1"/>
    <col min="5" max="6" width="12" style="2" customWidth="1"/>
    <col min="7" max="7" width="12.33203125" style="2" customWidth="1"/>
    <col min="8" max="8" width="11.44140625" style="2" customWidth="1"/>
  </cols>
  <sheetData>
    <row r="1" spans="2:9" ht="10.5" customHeight="1" x14ac:dyDescent="0.3"/>
    <row r="2" spans="2:9" ht="13.5" customHeight="1" x14ac:dyDescent="0.3"/>
    <row r="3" spans="2:9" ht="13.5" customHeight="1" x14ac:dyDescent="0.3"/>
    <row r="4" spans="2:9" ht="22.5" customHeight="1" x14ac:dyDescent="0.3">
      <c r="B4" s="61" t="s">
        <v>0</v>
      </c>
      <c r="C4" s="61"/>
      <c r="D4" s="61"/>
      <c r="E4" s="61"/>
      <c r="F4" s="61"/>
      <c r="G4" s="61"/>
      <c r="H4" s="3"/>
    </row>
    <row r="5" spans="2:9" ht="11.25" customHeight="1" x14ac:dyDescent="0.3">
      <c r="C5" s="4"/>
      <c r="D5" s="4"/>
      <c r="E5" s="4"/>
      <c r="F5" s="4"/>
      <c r="G5" s="4"/>
      <c r="H5" s="4"/>
    </row>
    <row r="6" spans="2:9" ht="19.5" customHeight="1" x14ac:dyDescent="0.3">
      <c r="B6" s="62" t="s">
        <v>1</v>
      </c>
      <c r="C6" s="62"/>
      <c r="D6" s="62"/>
      <c r="E6" s="62"/>
      <c r="F6" s="62"/>
      <c r="G6" s="62"/>
      <c r="H6" s="5"/>
    </row>
    <row r="7" spans="2:9" x14ac:dyDescent="0.3">
      <c r="B7" s="62" t="s">
        <v>2</v>
      </c>
      <c r="C7" s="62"/>
      <c r="D7" s="62"/>
      <c r="E7" s="62"/>
      <c r="F7" s="62"/>
      <c r="G7" s="62"/>
      <c r="H7" s="5"/>
    </row>
    <row r="8" spans="2:9" x14ac:dyDescent="0.3">
      <c r="B8" s="62" t="s">
        <v>41</v>
      </c>
      <c r="C8" s="62"/>
      <c r="D8" s="62"/>
      <c r="E8" s="62"/>
      <c r="F8" s="62"/>
      <c r="G8" s="62"/>
      <c r="H8" s="5"/>
    </row>
    <row r="9" spans="2:9" ht="21" customHeight="1" x14ac:dyDescent="0.3">
      <c r="B9" s="63" t="s">
        <v>4</v>
      </c>
      <c r="C9" s="63"/>
      <c r="D9" s="63"/>
      <c r="E9" s="63"/>
      <c r="F9" s="63"/>
      <c r="G9" s="63"/>
      <c r="H9" s="6"/>
    </row>
    <row r="10" spans="2:9" ht="15.75" customHeight="1" x14ac:dyDescent="0.3">
      <c r="B10" s="64" t="s">
        <v>5</v>
      </c>
      <c r="C10" s="64"/>
      <c r="D10" s="64"/>
      <c r="E10" s="64"/>
      <c r="F10" s="64"/>
      <c r="G10" s="64"/>
      <c r="H10" s="6"/>
    </row>
    <row r="11" spans="2:9" ht="15" customHeight="1" thickBot="1" x14ac:dyDescent="0.35">
      <c r="B11" s="59" t="s">
        <v>6</v>
      </c>
      <c r="C11" s="59"/>
      <c r="D11" s="59"/>
      <c r="E11" s="59"/>
      <c r="F11" s="59"/>
      <c r="G11" s="59"/>
      <c r="H11" s="7"/>
    </row>
    <row r="12" spans="2:9" ht="29.25" customHeight="1" thickBot="1" x14ac:dyDescent="0.35">
      <c r="B12" s="8" t="s">
        <v>7</v>
      </c>
      <c r="C12" s="9" t="s">
        <v>8</v>
      </c>
      <c r="D12" s="10" t="s">
        <v>9</v>
      </c>
      <c r="E12" s="11" t="s">
        <v>10</v>
      </c>
      <c r="F12" s="12" t="s">
        <v>11</v>
      </c>
      <c r="G12" s="11" t="s">
        <v>12</v>
      </c>
      <c r="H12" s="13"/>
    </row>
    <row r="13" spans="2:9" ht="21" customHeight="1" x14ac:dyDescent="0.3">
      <c r="B13" s="14"/>
      <c r="C13" s="15"/>
      <c r="D13" s="16" t="s">
        <v>40</v>
      </c>
      <c r="E13" s="17"/>
      <c r="F13" s="17"/>
      <c r="G13" s="18">
        <v>9898.1200000000008</v>
      </c>
      <c r="H13" s="19"/>
      <c r="I13" t="s">
        <v>14</v>
      </c>
    </row>
    <row r="14" spans="2:9" ht="25.5" customHeight="1" x14ac:dyDescent="0.3">
      <c r="B14" s="20">
        <v>44868</v>
      </c>
      <c r="C14" s="34" t="s">
        <v>42</v>
      </c>
      <c r="D14" s="46" t="s">
        <v>43</v>
      </c>
      <c r="E14" s="23"/>
      <c r="F14" s="23">
        <v>3128</v>
      </c>
      <c r="G14" s="25">
        <f>+G13+E14-F14</f>
        <v>6770.1200000000008</v>
      </c>
      <c r="H14" s="19"/>
    </row>
    <row r="15" spans="2:9" ht="19.5" customHeight="1" thickBot="1" x14ac:dyDescent="0.35">
      <c r="B15" s="47" t="s">
        <v>44</v>
      </c>
      <c r="C15" s="39"/>
      <c r="D15" s="40" t="s">
        <v>45</v>
      </c>
      <c r="E15" s="30"/>
      <c r="F15" s="30">
        <f>14.29+500+175+150</f>
        <v>839.29</v>
      </c>
      <c r="G15" s="25">
        <f>+G14+E15-F15</f>
        <v>5930.8300000000008</v>
      </c>
    </row>
    <row r="16" spans="2:9" s="2" customFormat="1" ht="21" customHeight="1" thickBot="1" x14ac:dyDescent="0.35">
      <c r="B16" s="42"/>
      <c r="C16" s="43"/>
      <c r="D16" s="44" t="s">
        <v>46</v>
      </c>
      <c r="E16" s="45"/>
      <c r="F16" s="45"/>
      <c r="G16" s="31">
        <f>+G15+E16-F16</f>
        <v>5930.8300000000008</v>
      </c>
    </row>
    <row r="17" spans="2:10" s="2" customFormat="1" x14ac:dyDescent="0.3">
      <c r="B17"/>
      <c r="C17" s="1"/>
      <c r="D17"/>
    </row>
    <row r="18" spans="2:10" s="2" customFormat="1" x14ac:dyDescent="0.3">
      <c r="B18"/>
      <c r="C18" s="1"/>
      <c r="D18"/>
    </row>
    <row r="19" spans="2:10" s="2" customFormat="1" x14ac:dyDescent="0.3">
      <c r="B19"/>
      <c r="C19" s="1"/>
      <c r="D19"/>
      <c r="G19" s="2">
        <v>944</v>
      </c>
    </row>
    <row r="20" spans="2:10" s="2" customFormat="1" x14ac:dyDescent="0.3">
      <c r="B20"/>
      <c r="C20" s="1"/>
      <c r="D20"/>
    </row>
    <row r="21" spans="2:10" s="2" customFormat="1" x14ac:dyDescent="0.3">
      <c r="B21"/>
      <c r="C21" s="1"/>
      <c r="D21"/>
    </row>
    <row r="22" spans="2:10" x14ac:dyDescent="0.3">
      <c r="G22" s="32"/>
    </row>
    <row r="23" spans="2:10" x14ac:dyDescent="0.3">
      <c r="G23" s="33"/>
    </row>
    <row r="24" spans="2:10" x14ac:dyDescent="0.3">
      <c r="B24" s="60" t="s">
        <v>21</v>
      </c>
      <c r="C24" s="60"/>
      <c r="D24" s="7"/>
    </row>
    <row r="25" spans="2:10" s="2" customFormat="1" x14ac:dyDescent="0.3">
      <c r="B25" s="60" t="s">
        <v>22</v>
      </c>
      <c r="C25" s="60"/>
      <c r="D25" s="7"/>
      <c r="I25"/>
      <c r="J25"/>
    </row>
  </sheetData>
  <mergeCells count="9">
    <mergeCell ref="B11:G11"/>
    <mergeCell ref="B24:C24"/>
    <mergeCell ref="B25:C25"/>
    <mergeCell ref="B4:G4"/>
    <mergeCell ref="B6:G6"/>
    <mergeCell ref="B7:G7"/>
    <mergeCell ref="B8:G8"/>
    <mergeCell ref="B9:G9"/>
    <mergeCell ref="B10:G10"/>
  </mergeCells>
  <pageMargins left="0.70866141732283505" right="0.511811023622047" top="0.74803149606299202" bottom="0.74803149606299202" header="0.31496062992126" footer="0.31496062992126"/>
  <pageSetup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DED44-8FF6-4CAD-8C00-9207F74FAC4F}">
  <sheetPr codeName="Hoja4"/>
  <dimension ref="B1:J30"/>
  <sheetViews>
    <sheetView topLeftCell="A16" zoomScale="120" zoomScaleNormal="120" workbookViewId="0">
      <selection activeCell="D14" sqref="D14"/>
    </sheetView>
  </sheetViews>
  <sheetFormatPr baseColWidth="10" defaultColWidth="48.44140625" defaultRowHeight="14.4" x14ac:dyDescent="0.3"/>
  <cols>
    <col min="1" max="1" width="1.6640625" customWidth="1"/>
    <col min="2" max="2" width="11.33203125" customWidth="1"/>
    <col min="3" max="3" width="17.33203125" style="1" customWidth="1"/>
    <col min="4" max="4" width="45.6640625" customWidth="1"/>
    <col min="5" max="6" width="12" style="2" customWidth="1"/>
    <col min="7" max="7" width="12.33203125" style="2" customWidth="1"/>
    <col min="8" max="8" width="11.44140625" style="2" customWidth="1"/>
  </cols>
  <sheetData>
    <row r="1" spans="2:9" ht="10.5" customHeight="1" x14ac:dyDescent="0.3"/>
    <row r="2" spans="2:9" ht="13.5" customHeight="1" x14ac:dyDescent="0.3"/>
    <row r="3" spans="2:9" ht="13.5" customHeight="1" x14ac:dyDescent="0.3"/>
    <row r="4" spans="2:9" ht="22.5" customHeight="1" x14ac:dyDescent="0.3">
      <c r="B4" s="61" t="s">
        <v>0</v>
      </c>
      <c r="C4" s="61"/>
      <c r="D4" s="61"/>
      <c r="E4" s="61"/>
      <c r="F4" s="61"/>
      <c r="G4" s="61"/>
      <c r="H4" s="3"/>
    </row>
    <row r="5" spans="2:9" ht="11.25" customHeight="1" x14ac:dyDescent="0.3">
      <c r="C5" s="4"/>
      <c r="D5" s="4"/>
      <c r="E5" s="4"/>
      <c r="F5" s="4"/>
      <c r="G5" s="4"/>
      <c r="H5" s="4"/>
    </row>
    <row r="6" spans="2:9" ht="19.5" customHeight="1" x14ac:dyDescent="0.3">
      <c r="B6" s="62" t="s">
        <v>1</v>
      </c>
      <c r="C6" s="62"/>
      <c r="D6" s="62"/>
      <c r="E6" s="62"/>
      <c r="F6" s="62"/>
      <c r="G6" s="62"/>
      <c r="H6" s="5"/>
    </row>
    <row r="7" spans="2:9" x14ac:dyDescent="0.3">
      <c r="B7" s="62" t="s">
        <v>2</v>
      </c>
      <c r="C7" s="62"/>
      <c r="D7" s="62"/>
      <c r="E7" s="62"/>
      <c r="F7" s="62"/>
      <c r="G7" s="62"/>
      <c r="H7" s="5"/>
    </row>
    <row r="8" spans="2:9" x14ac:dyDescent="0.3">
      <c r="B8" s="62" t="s">
        <v>47</v>
      </c>
      <c r="C8" s="62"/>
      <c r="D8" s="62"/>
      <c r="E8" s="62"/>
      <c r="F8" s="62"/>
      <c r="G8" s="62"/>
      <c r="H8" s="5"/>
    </row>
    <row r="9" spans="2:9" ht="21" customHeight="1" x14ac:dyDescent="0.3">
      <c r="B9" s="63" t="s">
        <v>4</v>
      </c>
      <c r="C9" s="63"/>
      <c r="D9" s="63"/>
      <c r="E9" s="63"/>
      <c r="F9" s="63"/>
      <c r="G9" s="63"/>
      <c r="H9" s="6"/>
    </row>
    <row r="10" spans="2:9" ht="15.75" customHeight="1" x14ac:dyDescent="0.3">
      <c r="B10" s="64" t="s">
        <v>5</v>
      </c>
      <c r="C10" s="64"/>
      <c r="D10" s="64"/>
      <c r="E10" s="64"/>
      <c r="F10" s="64"/>
      <c r="G10" s="64"/>
      <c r="H10" s="6"/>
    </row>
    <row r="11" spans="2:9" ht="15" customHeight="1" thickBot="1" x14ac:dyDescent="0.35">
      <c r="B11" s="59" t="s">
        <v>6</v>
      </c>
      <c r="C11" s="59"/>
      <c r="D11" s="59"/>
      <c r="E11" s="59"/>
      <c r="F11" s="59"/>
      <c r="G11" s="59"/>
      <c r="H11" s="7"/>
    </row>
    <row r="12" spans="2:9" ht="29.25" customHeight="1" thickBot="1" x14ac:dyDescent="0.35">
      <c r="B12" s="8" t="s">
        <v>7</v>
      </c>
      <c r="C12" s="9" t="s">
        <v>8</v>
      </c>
      <c r="D12" s="10" t="s">
        <v>9</v>
      </c>
      <c r="E12" s="11" t="s">
        <v>10</v>
      </c>
      <c r="F12" s="12" t="s">
        <v>11</v>
      </c>
      <c r="G12" s="11" t="s">
        <v>12</v>
      </c>
      <c r="H12" s="13"/>
    </row>
    <row r="13" spans="2:9" ht="21" customHeight="1" x14ac:dyDescent="0.3">
      <c r="B13" s="14"/>
      <c r="C13" s="15"/>
      <c r="D13" s="16" t="s">
        <v>46</v>
      </c>
      <c r="E13" s="17"/>
      <c r="F13" s="17"/>
      <c r="G13" s="18">
        <v>5930.83</v>
      </c>
      <c r="H13" s="19"/>
      <c r="I13" t="s">
        <v>14</v>
      </c>
    </row>
    <row r="14" spans="2:9" ht="21" customHeight="1" x14ac:dyDescent="0.3">
      <c r="B14" s="48">
        <v>44716</v>
      </c>
      <c r="C14" s="49"/>
      <c r="D14" s="50" t="s">
        <v>48</v>
      </c>
      <c r="E14" s="51">
        <v>123263.96</v>
      </c>
      <c r="F14" s="51"/>
      <c r="G14" s="25">
        <f>+G13+E14-F14</f>
        <v>129194.79000000001</v>
      </c>
      <c r="H14" s="19"/>
    </row>
    <row r="15" spans="2:9" ht="21" customHeight="1" x14ac:dyDescent="0.3">
      <c r="B15" s="48">
        <v>44746</v>
      </c>
      <c r="C15" s="34" t="s">
        <v>49</v>
      </c>
      <c r="D15" s="46" t="s">
        <v>50</v>
      </c>
      <c r="E15" s="51"/>
      <c r="F15" s="51">
        <v>19056.599999999999</v>
      </c>
      <c r="G15" s="25">
        <f t="shared" ref="G15:G20" si="0">+G14+E15-F15</f>
        <v>110138.19</v>
      </c>
      <c r="H15" s="19"/>
    </row>
    <row r="16" spans="2:9" ht="25.5" customHeight="1" x14ac:dyDescent="0.3">
      <c r="B16" s="20" t="s">
        <v>51</v>
      </c>
      <c r="C16" s="34" t="s">
        <v>52</v>
      </c>
      <c r="D16" s="46" t="s">
        <v>53</v>
      </c>
      <c r="E16" s="23"/>
      <c r="F16" s="23">
        <v>8497.1</v>
      </c>
      <c r="G16" s="25">
        <f t="shared" si="0"/>
        <v>101641.09</v>
      </c>
      <c r="H16" s="19"/>
    </row>
    <row r="17" spans="2:10" ht="25.5" customHeight="1" x14ac:dyDescent="0.3">
      <c r="B17" s="20" t="s">
        <v>54</v>
      </c>
      <c r="C17" s="36" t="s">
        <v>55</v>
      </c>
      <c r="D17" s="52" t="s">
        <v>56</v>
      </c>
      <c r="E17" s="37"/>
      <c r="F17" s="37">
        <v>3450</v>
      </c>
      <c r="G17" s="25">
        <f t="shared" si="0"/>
        <v>98191.09</v>
      </c>
      <c r="H17" s="19"/>
    </row>
    <row r="18" spans="2:10" ht="25.5" customHeight="1" x14ac:dyDescent="0.3">
      <c r="B18" s="20" t="s">
        <v>57</v>
      </c>
      <c r="C18" s="36" t="s">
        <v>58</v>
      </c>
      <c r="D18" s="46" t="s">
        <v>50</v>
      </c>
      <c r="E18" s="37"/>
      <c r="F18" s="37">
        <v>18552.82</v>
      </c>
      <c r="G18" s="25">
        <f t="shared" si="0"/>
        <v>79638.26999999999</v>
      </c>
      <c r="H18" s="19"/>
    </row>
    <row r="19" spans="2:10" ht="25.5" customHeight="1" x14ac:dyDescent="0.3">
      <c r="B19" s="53" t="s">
        <v>59</v>
      </c>
      <c r="C19" s="36" t="s">
        <v>26</v>
      </c>
      <c r="D19" s="54" t="s">
        <v>60</v>
      </c>
      <c r="E19" s="55"/>
      <c r="F19" s="55">
        <v>17900</v>
      </c>
      <c r="G19" s="56">
        <f t="shared" si="0"/>
        <v>61738.26999999999</v>
      </c>
      <c r="H19" s="19"/>
    </row>
    <row r="20" spans="2:10" ht="19.5" customHeight="1" thickBot="1" x14ac:dyDescent="0.35">
      <c r="B20" s="47" t="s">
        <v>61</v>
      </c>
      <c r="C20" s="39"/>
      <c r="D20" s="40" t="s">
        <v>62</v>
      </c>
      <c r="E20" s="30"/>
      <c r="F20" s="30">
        <v>749.34</v>
      </c>
      <c r="G20" s="41">
        <f t="shared" si="0"/>
        <v>60988.929999999993</v>
      </c>
    </row>
    <row r="21" spans="2:10" s="2" customFormat="1" ht="21" customHeight="1" thickBot="1" x14ac:dyDescent="0.35">
      <c r="B21" s="42"/>
      <c r="C21" s="43"/>
      <c r="D21" s="44" t="s">
        <v>63</v>
      </c>
      <c r="E21" s="45"/>
      <c r="F21" s="45"/>
      <c r="G21" s="31">
        <f>+G20+E21-F21</f>
        <v>60988.929999999993</v>
      </c>
    </row>
    <row r="22" spans="2:10" s="2" customFormat="1" x14ac:dyDescent="0.3">
      <c r="B22"/>
      <c r="C22" s="1"/>
      <c r="D22"/>
    </row>
    <row r="23" spans="2:10" s="2" customFormat="1" x14ac:dyDescent="0.3">
      <c r="B23"/>
      <c r="C23" s="1"/>
      <c r="D23"/>
    </row>
    <row r="24" spans="2:10" s="2" customFormat="1" x14ac:dyDescent="0.3">
      <c r="B24"/>
      <c r="C24" s="1"/>
      <c r="D24"/>
    </row>
    <row r="25" spans="2:10" s="2" customFormat="1" x14ac:dyDescent="0.3">
      <c r="B25"/>
      <c r="C25" s="1"/>
      <c r="D25"/>
    </row>
    <row r="26" spans="2:10" s="2" customFormat="1" x14ac:dyDescent="0.3">
      <c r="B26"/>
      <c r="C26" s="1"/>
      <c r="D26"/>
    </row>
    <row r="27" spans="2:10" x14ac:dyDescent="0.3">
      <c r="G27" s="32"/>
    </row>
    <row r="28" spans="2:10" x14ac:dyDescent="0.3">
      <c r="G28" s="33"/>
    </row>
    <row r="29" spans="2:10" x14ac:dyDescent="0.3">
      <c r="B29" s="60" t="s">
        <v>21</v>
      </c>
      <c r="C29" s="60"/>
      <c r="D29" s="7"/>
    </row>
    <row r="30" spans="2:10" s="2" customFormat="1" x14ac:dyDescent="0.3">
      <c r="B30" s="60" t="s">
        <v>22</v>
      </c>
      <c r="C30" s="60"/>
      <c r="D30" s="7"/>
      <c r="I30"/>
      <c r="J30"/>
    </row>
  </sheetData>
  <mergeCells count="9">
    <mergeCell ref="B11:G11"/>
    <mergeCell ref="B29:C29"/>
    <mergeCell ref="B30:C30"/>
    <mergeCell ref="B4:G4"/>
    <mergeCell ref="B6:G6"/>
    <mergeCell ref="B7:G7"/>
    <mergeCell ref="B8:G8"/>
    <mergeCell ref="B9:G9"/>
    <mergeCell ref="B10:G10"/>
  </mergeCells>
  <pageMargins left="0.70866141732283505" right="0.511811023622047" top="0.74803149606299202" bottom="0.74803149606299202" header="0.31496062992126" footer="0.31496062992126"/>
  <pageSetup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3FF49-FBE3-4DB8-A9D4-0E4D3665D957}">
  <sheetPr codeName="Hoja5"/>
  <dimension ref="B1:J30"/>
  <sheetViews>
    <sheetView topLeftCell="A16" zoomScale="120" zoomScaleNormal="120" workbookViewId="0">
      <selection activeCell="F14" sqref="F14:F19"/>
    </sheetView>
  </sheetViews>
  <sheetFormatPr baseColWidth="10" defaultColWidth="48.44140625" defaultRowHeight="14.4" x14ac:dyDescent="0.3"/>
  <cols>
    <col min="1" max="1" width="1.6640625" customWidth="1"/>
    <col min="2" max="2" width="11.33203125" customWidth="1"/>
    <col min="3" max="3" width="17.33203125" style="1" customWidth="1"/>
    <col min="4" max="4" width="45.6640625" customWidth="1"/>
    <col min="5" max="6" width="12" style="2" customWidth="1"/>
    <col min="7" max="7" width="12.33203125" style="2" customWidth="1"/>
    <col min="8" max="8" width="11.44140625" style="2" customWidth="1"/>
  </cols>
  <sheetData>
    <row r="1" spans="2:9" ht="10.5" customHeight="1" x14ac:dyDescent="0.3"/>
    <row r="2" spans="2:9" ht="13.5" customHeight="1" x14ac:dyDescent="0.3"/>
    <row r="3" spans="2:9" ht="13.5" customHeight="1" x14ac:dyDescent="0.3"/>
    <row r="4" spans="2:9" ht="22.5" customHeight="1" x14ac:dyDescent="0.3">
      <c r="B4" s="61" t="s">
        <v>0</v>
      </c>
      <c r="C4" s="61"/>
      <c r="D4" s="61"/>
      <c r="E4" s="61"/>
      <c r="F4" s="61"/>
      <c r="G4" s="61"/>
      <c r="H4" s="3"/>
    </row>
    <row r="5" spans="2:9" ht="11.25" customHeight="1" x14ac:dyDescent="0.3">
      <c r="C5" s="4"/>
      <c r="D5" s="4"/>
      <c r="E5" s="4"/>
      <c r="F5" s="4"/>
      <c r="G5" s="4"/>
      <c r="H5" s="4"/>
    </row>
    <row r="6" spans="2:9" ht="19.5" customHeight="1" x14ac:dyDescent="0.3">
      <c r="B6" s="62" t="s">
        <v>1</v>
      </c>
      <c r="C6" s="62"/>
      <c r="D6" s="62"/>
      <c r="E6" s="62"/>
      <c r="F6" s="62"/>
      <c r="G6" s="62"/>
      <c r="H6" s="5"/>
    </row>
    <row r="7" spans="2:9" x14ac:dyDescent="0.3">
      <c r="B7" s="62" t="s">
        <v>2</v>
      </c>
      <c r="C7" s="62"/>
      <c r="D7" s="62"/>
      <c r="E7" s="62"/>
      <c r="F7" s="62"/>
      <c r="G7" s="62"/>
      <c r="H7" s="5"/>
    </row>
    <row r="8" spans="2:9" x14ac:dyDescent="0.3">
      <c r="B8" s="62" t="s">
        <v>64</v>
      </c>
      <c r="C8" s="62"/>
      <c r="D8" s="62"/>
      <c r="E8" s="62"/>
      <c r="F8" s="62"/>
      <c r="G8" s="62"/>
      <c r="H8" s="5"/>
    </row>
    <row r="9" spans="2:9" ht="21" customHeight="1" x14ac:dyDescent="0.3">
      <c r="B9" s="63" t="s">
        <v>4</v>
      </c>
      <c r="C9" s="63"/>
      <c r="D9" s="63"/>
      <c r="E9" s="63"/>
      <c r="F9" s="63"/>
      <c r="G9" s="63"/>
      <c r="H9" s="6"/>
    </row>
    <row r="10" spans="2:9" ht="15.75" customHeight="1" x14ac:dyDescent="0.3">
      <c r="B10" s="64" t="s">
        <v>5</v>
      </c>
      <c r="C10" s="64"/>
      <c r="D10" s="64"/>
      <c r="E10" s="64"/>
      <c r="F10" s="64"/>
      <c r="G10" s="64"/>
      <c r="H10" s="6"/>
    </row>
    <row r="11" spans="2:9" ht="15" customHeight="1" thickBot="1" x14ac:dyDescent="0.35">
      <c r="B11" s="59" t="s">
        <v>6</v>
      </c>
      <c r="C11" s="59"/>
      <c r="D11" s="59"/>
      <c r="E11" s="59"/>
      <c r="F11" s="59"/>
      <c r="G11" s="59"/>
      <c r="H11" s="7"/>
    </row>
    <row r="12" spans="2:9" ht="29.25" customHeight="1" thickBot="1" x14ac:dyDescent="0.35">
      <c r="B12" s="8" t="s">
        <v>7</v>
      </c>
      <c r="C12" s="9" t="s">
        <v>8</v>
      </c>
      <c r="D12" s="10" t="s">
        <v>9</v>
      </c>
      <c r="E12" s="11" t="s">
        <v>10</v>
      </c>
      <c r="F12" s="12" t="s">
        <v>11</v>
      </c>
      <c r="G12" s="11" t="s">
        <v>12</v>
      </c>
      <c r="H12" s="13"/>
    </row>
    <row r="13" spans="2:9" ht="21" customHeight="1" x14ac:dyDescent="0.3">
      <c r="B13" s="14"/>
      <c r="C13" s="15"/>
      <c r="D13" s="16" t="s">
        <v>63</v>
      </c>
      <c r="E13" s="17"/>
      <c r="F13" s="17"/>
      <c r="G13" s="18">
        <v>60988.93</v>
      </c>
      <c r="H13" s="19"/>
      <c r="I13" t="s">
        <v>14</v>
      </c>
    </row>
    <row r="14" spans="2:9" ht="21" customHeight="1" x14ac:dyDescent="0.3">
      <c r="B14" s="48">
        <v>44717</v>
      </c>
      <c r="C14" s="34" t="s">
        <v>65</v>
      </c>
      <c r="D14" s="46" t="s">
        <v>66</v>
      </c>
      <c r="E14" s="51"/>
      <c r="F14" s="51">
        <v>38971.599999999999</v>
      </c>
      <c r="G14" s="25">
        <f>+G13+E14-F14</f>
        <v>22017.33</v>
      </c>
      <c r="H14" s="19"/>
    </row>
    <row r="15" spans="2:9" ht="25.5" customHeight="1" x14ac:dyDescent="0.3">
      <c r="B15" s="20">
        <v>44900</v>
      </c>
      <c r="C15" s="34" t="s">
        <v>67</v>
      </c>
      <c r="D15" s="46" t="s">
        <v>53</v>
      </c>
      <c r="E15" s="23"/>
      <c r="F15" s="23">
        <v>9715.9</v>
      </c>
      <c r="G15" s="25">
        <f t="shared" ref="G15:G20" si="0">+G14+E15-F15</f>
        <v>12301.430000000002</v>
      </c>
      <c r="H15" s="19"/>
    </row>
    <row r="16" spans="2:9" ht="25.5" customHeight="1" x14ac:dyDescent="0.3">
      <c r="B16" s="20" t="s">
        <v>68</v>
      </c>
      <c r="C16" s="36"/>
      <c r="D16" s="50" t="s">
        <v>48</v>
      </c>
      <c r="E16" s="37">
        <v>133353.54999999999</v>
      </c>
      <c r="F16" s="37"/>
      <c r="G16" s="25">
        <f>+G15+E16-F16</f>
        <v>145654.97999999998</v>
      </c>
      <c r="H16" s="19"/>
    </row>
    <row r="17" spans="2:10" ht="25.5" customHeight="1" x14ac:dyDescent="0.3">
      <c r="B17" s="20" t="s">
        <v>69</v>
      </c>
      <c r="C17" s="36" t="s">
        <v>70</v>
      </c>
      <c r="D17" s="52" t="s">
        <v>29</v>
      </c>
      <c r="E17" s="37"/>
      <c r="F17" s="37">
        <v>0</v>
      </c>
      <c r="G17" s="25">
        <f>+G16+E17-F17</f>
        <v>145654.97999999998</v>
      </c>
      <c r="H17" s="19"/>
    </row>
    <row r="18" spans="2:10" ht="25.5" customHeight="1" x14ac:dyDescent="0.3">
      <c r="B18" s="20" t="s">
        <v>69</v>
      </c>
      <c r="C18" s="36" t="s">
        <v>71</v>
      </c>
      <c r="D18" s="46" t="s">
        <v>50</v>
      </c>
      <c r="E18" s="37"/>
      <c r="F18" s="37">
        <v>18507.09</v>
      </c>
      <c r="G18" s="25">
        <f t="shared" ref="G18:G19" si="1">+G17+E18-F18</f>
        <v>127147.88999999998</v>
      </c>
      <c r="H18" s="19"/>
    </row>
    <row r="19" spans="2:10" ht="25.5" customHeight="1" x14ac:dyDescent="0.3">
      <c r="B19" s="53" t="s">
        <v>72</v>
      </c>
      <c r="C19" s="36" t="s">
        <v>73</v>
      </c>
      <c r="D19" s="54" t="s">
        <v>60</v>
      </c>
      <c r="E19" s="55"/>
      <c r="F19" s="55">
        <v>24300</v>
      </c>
      <c r="G19" s="25">
        <f t="shared" si="1"/>
        <v>102847.88999999998</v>
      </c>
      <c r="H19" s="19"/>
    </row>
    <row r="20" spans="2:10" ht="19.5" customHeight="1" thickBot="1" x14ac:dyDescent="0.35">
      <c r="B20" s="47" t="s">
        <v>74</v>
      </c>
      <c r="C20" s="39"/>
      <c r="D20" s="40" t="s">
        <v>75</v>
      </c>
      <c r="E20" s="30"/>
      <c r="F20" s="30">
        <v>339.09</v>
      </c>
      <c r="G20" s="41">
        <f t="shared" si="0"/>
        <v>102508.79999999999</v>
      </c>
    </row>
    <row r="21" spans="2:10" s="2" customFormat="1" ht="21" customHeight="1" thickBot="1" x14ac:dyDescent="0.35">
      <c r="B21" s="42"/>
      <c r="C21" s="43"/>
      <c r="D21" s="44" t="s">
        <v>76</v>
      </c>
      <c r="E21" s="45"/>
      <c r="F21" s="45"/>
      <c r="G21" s="31">
        <f>+G20+E21-F21</f>
        <v>102508.79999999999</v>
      </c>
    </row>
    <row r="22" spans="2:10" s="2" customFormat="1" x14ac:dyDescent="0.3">
      <c r="B22"/>
      <c r="C22" s="1"/>
      <c r="D22"/>
    </row>
    <row r="23" spans="2:10" s="2" customFormat="1" x14ac:dyDescent="0.3">
      <c r="B23"/>
      <c r="C23" s="1"/>
      <c r="D23"/>
    </row>
    <row r="24" spans="2:10" s="2" customFormat="1" x14ac:dyDescent="0.3">
      <c r="B24"/>
      <c r="C24" s="1"/>
      <c r="D24"/>
    </row>
    <row r="25" spans="2:10" s="2" customFormat="1" x14ac:dyDescent="0.3">
      <c r="B25"/>
      <c r="C25" s="1"/>
      <c r="D25"/>
    </row>
    <row r="26" spans="2:10" s="2" customFormat="1" x14ac:dyDescent="0.3">
      <c r="B26"/>
      <c r="C26" s="1"/>
      <c r="D26"/>
    </row>
    <row r="27" spans="2:10" x14ac:dyDescent="0.3">
      <c r="G27" s="32"/>
    </row>
    <row r="28" spans="2:10" x14ac:dyDescent="0.3">
      <c r="G28" s="33"/>
    </row>
    <row r="29" spans="2:10" x14ac:dyDescent="0.3">
      <c r="B29" s="60" t="s">
        <v>21</v>
      </c>
      <c r="C29" s="60"/>
      <c r="D29" s="7"/>
    </row>
    <row r="30" spans="2:10" s="2" customFormat="1" x14ac:dyDescent="0.3">
      <c r="B30" s="60" t="s">
        <v>22</v>
      </c>
      <c r="C30" s="60"/>
      <c r="D30" s="7"/>
      <c r="I30"/>
      <c r="J30"/>
    </row>
  </sheetData>
  <mergeCells count="9">
    <mergeCell ref="B11:G11"/>
    <mergeCell ref="B29:C29"/>
    <mergeCell ref="B30:C30"/>
    <mergeCell ref="B4:G4"/>
    <mergeCell ref="B6:G6"/>
    <mergeCell ref="B7:G7"/>
    <mergeCell ref="B8:G8"/>
    <mergeCell ref="B9:G9"/>
    <mergeCell ref="B10:G10"/>
  </mergeCells>
  <pageMargins left="0.70866141732283505" right="0.511811023622047" top="0.74803149606299202" bottom="0.74803149606299202" header="0.31496062992126" footer="0.31496062992126"/>
  <pageSetup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CFADC-87F3-402E-A1C1-98847B555DC1}">
  <sheetPr codeName="Hoja9"/>
  <dimension ref="B1:J32"/>
  <sheetViews>
    <sheetView topLeftCell="A7" zoomScale="120" zoomScaleNormal="120" workbookViewId="0">
      <pane xSplit="1" topLeftCell="B1" activePane="topRight" state="frozen"/>
      <selection activeCell="A18" sqref="A18"/>
      <selection pane="topRight" activeCell="C26" sqref="C26"/>
    </sheetView>
  </sheetViews>
  <sheetFormatPr baseColWidth="10" defaultColWidth="48.44140625" defaultRowHeight="14.4" x14ac:dyDescent="0.3"/>
  <cols>
    <col min="1" max="1" width="1.6640625" customWidth="1"/>
    <col min="2" max="2" width="11.33203125" customWidth="1"/>
    <col min="3" max="3" width="17.33203125" style="1" customWidth="1"/>
    <col min="4" max="4" width="45.6640625" customWidth="1"/>
    <col min="5" max="6" width="12" style="2" customWidth="1"/>
    <col min="7" max="7" width="12.33203125" style="2" customWidth="1"/>
    <col min="8" max="8" width="11.44140625" style="2" customWidth="1"/>
    <col min="9" max="9" width="9.88671875" customWidth="1"/>
  </cols>
  <sheetData>
    <row r="1" spans="2:9" ht="10.5" customHeight="1" x14ac:dyDescent="0.3"/>
    <row r="2" spans="2:9" ht="13.5" customHeight="1" x14ac:dyDescent="0.3"/>
    <row r="3" spans="2:9" ht="13.5" customHeight="1" x14ac:dyDescent="0.3"/>
    <row r="4" spans="2:9" ht="22.5" customHeight="1" x14ac:dyDescent="0.3">
      <c r="B4" s="61" t="s">
        <v>0</v>
      </c>
      <c r="C4" s="61"/>
      <c r="D4" s="61"/>
      <c r="E4" s="61"/>
      <c r="F4" s="61"/>
      <c r="G4" s="61"/>
      <c r="H4" s="3"/>
    </row>
    <row r="5" spans="2:9" ht="11.25" customHeight="1" x14ac:dyDescent="0.3">
      <c r="C5" s="4"/>
      <c r="D5" s="4"/>
      <c r="E5" s="4"/>
      <c r="F5" s="4"/>
      <c r="G5" s="4"/>
      <c r="H5" s="4"/>
    </row>
    <row r="6" spans="2:9" ht="19.5" customHeight="1" x14ac:dyDescent="0.3">
      <c r="B6" s="62" t="s">
        <v>1</v>
      </c>
      <c r="C6" s="62"/>
      <c r="D6" s="62"/>
      <c r="E6" s="62"/>
      <c r="F6" s="62"/>
      <c r="G6" s="62"/>
      <c r="H6" s="5"/>
    </row>
    <row r="7" spans="2:9" x14ac:dyDescent="0.3">
      <c r="B7" s="62" t="s">
        <v>2</v>
      </c>
      <c r="C7" s="62"/>
      <c r="D7" s="62"/>
      <c r="E7" s="62"/>
      <c r="F7" s="62"/>
      <c r="G7" s="62"/>
      <c r="H7" s="5"/>
    </row>
    <row r="8" spans="2:9" x14ac:dyDescent="0.3">
      <c r="B8" s="62" t="s">
        <v>77</v>
      </c>
      <c r="C8" s="62"/>
      <c r="D8" s="62"/>
      <c r="E8" s="62"/>
      <c r="F8" s="62"/>
      <c r="G8" s="62"/>
      <c r="H8" s="5"/>
    </row>
    <row r="9" spans="2:9" ht="21" customHeight="1" x14ac:dyDescent="0.3">
      <c r="B9" s="63" t="s">
        <v>4</v>
      </c>
      <c r="C9" s="63"/>
      <c r="D9" s="63"/>
      <c r="E9" s="63"/>
      <c r="F9" s="63"/>
      <c r="G9" s="63"/>
      <c r="H9" s="6"/>
    </row>
    <row r="10" spans="2:9" ht="15.75" customHeight="1" x14ac:dyDescent="0.3">
      <c r="B10" s="64" t="s">
        <v>5</v>
      </c>
      <c r="C10" s="64"/>
      <c r="D10" s="64"/>
      <c r="E10" s="64"/>
      <c r="F10" s="64"/>
      <c r="G10" s="64"/>
      <c r="H10" s="6"/>
    </row>
    <row r="11" spans="2:9" ht="15" customHeight="1" thickBot="1" x14ac:dyDescent="0.35">
      <c r="B11" s="59" t="s">
        <v>6</v>
      </c>
      <c r="C11" s="59"/>
      <c r="D11" s="59"/>
      <c r="E11" s="59"/>
      <c r="F11" s="59"/>
      <c r="G11" s="59"/>
      <c r="H11" s="7"/>
    </row>
    <row r="12" spans="2:9" ht="29.25" customHeight="1" thickBot="1" x14ac:dyDescent="0.35">
      <c r="B12" s="8" t="s">
        <v>7</v>
      </c>
      <c r="C12" s="9" t="s">
        <v>8</v>
      </c>
      <c r="D12" s="10" t="s">
        <v>9</v>
      </c>
      <c r="E12" s="11" t="s">
        <v>10</v>
      </c>
      <c r="F12" s="12" t="s">
        <v>11</v>
      </c>
      <c r="G12" s="11" t="s">
        <v>12</v>
      </c>
      <c r="H12" s="13"/>
    </row>
    <row r="13" spans="2:9" ht="21" customHeight="1" x14ac:dyDescent="0.3">
      <c r="B13" s="14"/>
      <c r="C13" s="15"/>
      <c r="D13" s="16" t="s">
        <v>76</v>
      </c>
      <c r="E13" s="17"/>
      <c r="F13" s="17"/>
      <c r="G13" s="18">
        <v>102508.8</v>
      </c>
      <c r="H13" s="19"/>
      <c r="I13" t="s">
        <v>14</v>
      </c>
    </row>
    <row r="14" spans="2:9" ht="21" customHeight="1" x14ac:dyDescent="0.3">
      <c r="B14" s="48">
        <v>44719</v>
      </c>
      <c r="C14" s="34" t="s">
        <v>78</v>
      </c>
      <c r="D14" s="46" t="s">
        <v>50</v>
      </c>
      <c r="E14" s="51"/>
      <c r="F14" s="51">
        <v>19254.25</v>
      </c>
      <c r="G14" s="25">
        <f>+G13+E14-F14</f>
        <v>83254.55</v>
      </c>
      <c r="H14" s="19"/>
      <c r="I14" s="57">
        <f>+F14*0.0015</f>
        <v>28.881375000000002</v>
      </c>
    </row>
    <row r="15" spans="2:9" ht="25.5" customHeight="1" x14ac:dyDescent="0.3">
      <c r="B15" s="20">
        <v>44722</v>
      </c>
      <c r="C15" s="36" t="s">
        <v>26</v>
      </c>
      <c r="D15" s="46" t="s">
        <v>60</v>
      </c>
      <c r="E15" s="23"/>
      <c r="F15" s="23">
        <v>17900</v>
      </c>
      <c r="G15" s="25">
        <f t="shared" ref="G15" si="0">+G14+E15-F15</f>
        <v>65354.55</v>
      </c>
      <c r="H15" s="19"/>
      <c r="I15" s="57">
        <f t="shared" ref="I15:I21" si="1">+F15*0.0015</f>
        <v>26.85</v>
      </c>
    </row>
    <row r="16" spans="2:9" ht="25.5" customHeight="1" x14ac:dyDescent="0.3">
      <c r="B16" s="20">
        <v>44725</v>
      </c>
      <c r="C16" s="36" t="s">
        <v>79</v>
      </c>
      <c r="D16" s="50" t="s">
        <v>80</v>
      </c>
      <c r="E16" s="37"/>
      <c r="F16" s="37">
        <v>1724.41</v>
      </c>
      <c r="G16" s="25">
        <f>+G15+E16-F16</f>
        <v>63630.14</v>
      </c>
      <c r="H16" s="19"/>
      <c r="I16" s="57"/>
    </row>
    <row r="17" spans="2:10" ht="25.5" customHeight="1" x14ac:dyDescent="0.3">
      <c r="B17" s="20">
        <v>44725</v>
      </c>
      <c r="C17" s="36" t="s">
        <v>81</v>
      </c>
      <c r="D17" s="52" t="s">
        <v>29</v>
      </c>
      <c r="E17" s="37"/>
      <c r="F17" s="37">
        <v>0</v>
      </c>
      <c r="G17" s="25">
        <f>+G16+E17-F17</f>
        <v>63630.14</v>
      </c>
      <c r="H17" s="19"/>
      <c r="I17" s="57">
        <v>80</v>
      </c>
    </row>
    <row r="18" spans="2:10" ht="25.5" customHeight="1" x14ac:dyDescent="0.3">
      <c r="B18" s="20">
        <v>44725</v>
      </c>
      <c r="C18" s="36" t="s">
        <v>82</v>
      </c>
      <c r="D18" s="46" t="s">
        <v>83</v>
      </c>
      <c r="E18" s="37"/>
      <c r="F18" s="37">
        <v>2728.67</v>
      </c>
      <c r="G18" s="25">
        <f t="shared" ref="G18:G22" si="2">+G17+E18-F18</f>
        <v>60901.47</v>
      </c>
      <c r="H18" s="19"/>
      <c r="I18" s="57">
        <f t="shared" si="1"/>
        <v>4.0930049999999998</v>
      </c>
    </row>
    <row r="19" spans="2:10" ht="25.5" customHeight="1" x14ac:dyDescent="0.3">
      <c r="B19" s="20">
        <v>44735</v>
      </c>
      <c r="C19" s="36" t="s">
        <v>73</v>
      </c>
      <c r="D19" s="46" t="s">
        <v>60</v>
      </c>
      <c r="E19" s="37"/>
      <c r="F19" s="37">
        <v>3350</v>
      </c>
      <c r="G19" s="25">
        <f t="shared" si="2"/>
        <v>57551.47</v>
      </c>
      <c r="H19" s="19"/>
      <c r="I19" s="57">
        <f t="shared" si="1"/>
        <v>5.0250000000000004</v>
      </c>
    </row>
    <row r="20" spans="2:10" ht="25.5" customHeight="1" x14ac:dyDescent="0.3">
      <c r="B20" s="20">
        <v>44739</v>
      </c>
      <c r="C20" s="36" t="s">
        <v>84</v>
      </c>
      <c r="D20" s="46" t="s">
        <v>85</v>
      </c>
      <c r="E20" s="37"/>
      <c r="F20" s="37">
        <v>8681.2000000000007</v>
      </c>
      <c r="G20" s="25">
        <f t="shared" si="2"/>
        <v>48870.270000000004</v>
      </c>
      <c r="H20" s="19"/>
      <c r="I20" s="57">
        <f t="shared" si="1"/>
        <v>13.021800000000001</v>
      </c>
    </row>
    <row r="21" spans="2:10" ht="25.5" customHeight="1" x14ac:dyDescent="0.3">
      <c r="B21" s="20">
        <v>44739</v>
      </c>
      <c r="C21" s="36" t="s">
        <v>86</v>
      </c>
      <c r="D21" s="46" t="s">
        <v>50</v>
      </c>
      <c r="E21" s="37"/>
      <c r="F21" s="37">
        <v>17155.099999999999</v>
      </c>
      <c r="G21" s="25">
        <f t="shared" si="2"/>
        <v>31715.170000000006</v>
      </c>
      <c r="H21" s="19"/>
      <c r="I21" s="57">
        <f t="shared" si="1"/>
        <v>25.73265</v>
      </c>
    </row>
    <row r="22" spans="2:10" ht="19.5" customHeight="1" thickBot="1" x14ac:dyDescent="0.35">
      <c r="B22" s="47">
        <v>44742</v>
      </c>
      <c r="C22" s="39"/>
      <c r="D22" s="40" t="s">
        <v>87</v>
      </c>
      <c r="E22" s="30"/>
      <c r="F22" s="30">
        <v>358.6</v>
      </c>
      <c r="G22" s="41">
        <f t="shared" si="2"/>
        <v>31356.570000000007</v>
      </c>
      <c r="I22">
        <v>175</v>
      </c>
    </row>
    <row r="23" spans="2:10" s="2" customFormat="1" ht="21" customHeight="1" thickBot="1" x14ac:dyDescent="0.35">
      <c r="B23" s="42"/>
      <c r="C23" s="43"/>
      <c r="D23" s="44" t="s">
        <v>88</v>
      </c>
      <c r="E23" s="45"/>
      <c r="F23" s="45"/>
      <c r="G23" s="58">
        <f>+G22+E23-F23</f>
        <v>31356.570000000007</v>
      </c>
      <c r="I23" s="32">
        <f>SUM(I13:I22)</f>
        <v>358.60383000000002</v>
      </c>
    </row>
    <row r="24" spans="2:10" s="2" customFormat="1" x14ac:dyDescent="0.3">
      <c r="B24"/>
      <c r="C24" s="1"/>
      <c r="D24"/>
    </row>
    <row r="25" spans="2:10" s="2" customFormat="1" x14ac:dyDescent="0.3">
      <c r="B25"/>
      <c r="C25" s="1"/>
      <c r="D25"/>
    </row>
    <row r="26" spans="2:10" s="2" customFormat="1" x14ac:dyDescent="0.3">
      <c r="B26"/>
      <c r="C26" s="1"/>
      <c r="D26"/>
    </row>
    <row r="27" spans="2:10" s="2" customFormat="1" x14ac:dyDescent="0.3">
      <c r="B27"/>
      <c r="C27" s="1"/>
      <c r="D27"/>
    </row>
    <row r="28" spans="2:10" s="2" customFormat="1" x14ac:dyDescent="0.3">
      <c r="B28"/>
      <c r="C28" s="1"/>
      <c r="D28"/>
    </row>
    <row r="29" spans="2:10" x14ac:dyDescent="0.3">
      <c r="G29" s="32"/>
    </row>
    <row r="30" spans="2:10" x14ac:dyDescent="0.3">
      <c r="G30" s="33"/>
    </row>
    <row r="31" spans="2:10" x14ac:dyDescent="0.3">
      <c r="B31" s="60" t="s">
        <v>21</v>
      </c>
      <c r="C31" s="60"/>
      <c r="D31" s="7"/>
    </row>
    <row r="32" spans="2:10" s="2" customFormat="1" x14ac:dyDescent="0.3">
      <c r="B32" s="60" t="s">
        <v>22</v>
      </c>
      <c r="C32" s="60"/>
      <c r="D32" s="7"/>
      <c r="I32"/>
      <c r="J32"/>
    </row>
  </sheetData>
  <mergeCells count="9">
    <mergeCell ref="B11:G11"/>
    <mergeCell ref="B31:C31"/>
    <mergeCell ref="B32:C32"/>
    <mergeCell ref="B4:G4"/>
    <mergeCell ref="B6:G6"/>
    <mergeCell ref="B7:G7"/>
    <mergeCell ref="B8:G8"/>
    <mergeCell ref="B9:G9"/>
    <mergeCell ref="B10:G10"/>
  </mergeCells>
  <pageMargins left="0.70866141732283505" right="0.511811023622047" top="0.74803149606299202" bottom="0.74803149606299202" header="0.31496062992126" footer="0.31496062992126"/>
  <pageSetup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069B-20C6-4771-A457-D0CC6A71712E}">
  <dimension ref="B1:J29"/>
  <sheetViews>
    <sheetView topLeftCell="A7" zoomScale="120" zoomScaleNormal="120" workbookViewId="0">
      <pane xSplit="1" topLeftCell="B1" activePane="topRight" state="frozen"/>
      <selection activeCell="A18" sqref="A18"/>
      <selection pane="topRight" activeCell="B11" sqref="B11:G11"/>
    </sheetView>
  </sheetViews>
  <sheetFormatPr baseColWidth="10" defaultColWidth="48.44140625" defaultRowHeight="14.4" x14ac:dyDescent="0.3"/>
  <cols>
    <col min="1" max="1" width="1.6640625" customWidth="1"/>
    <col min="2" max="2" width="11.33203125" customWidth="1"/>
    <col min="3" max="3" width="17.33203125" style="1" customWidth="1"/>
    <col min="4" max="4" width="45.6640625" customWidth="1"/>
    <col min="5" max="6" width="12" style="2" customWidth="1"/>
    <col min="7" max="7" width="12.33203125" style="2" customWidth="1"/>
    <col min="8" max="8" width="11.44140625" style="2" customWidth="1"/>
    <col min="9" max="9" width="9.88671875" customWidth="1"/>
  </cols>
  <sheetData>
    <row r="1" spans="2:9" ht="10.5" customHeight="1" x14ac:dyDescent="0.3"/>
    <row r="2" spans="2:9" ht="13.5" customHeight="1" x14ac:dyDescent="0.3"/>
    <row r="3" spans="2:9" ht="13.5" customHeight="1" x14ac:dyDescent="0.3"/>
    <row r="4" spans="2:9" ht="22.5" customHeight="1" x14ac:dyDescent="0.3">
      <c r="B4" s="61" t="s">
        <v>0</v>
      </c>
      <c r="C4" s="61"/>
      <c r="D4" s="61"/>
      <c r="E4" s="61"/>
      <c r="F4" s="61"/>
      <c r="G4" s="61"/>
      <c r="H4" s="3"/>
    </row>
    <row r="5" spans="2:9" ht="11.25" customHeight="1" x14ac:dyDescent="0.3">
      <c r="C5" s="4"/>
      <c r="D5" s="4"/>
      <c r="E5" s="4"/>
      <c r="F5" s="4"/>
      <c r="G5" s="4"/>
      <c r="H5" s="4"/>
    </row>
    <row r="6" spans="2:9" ht="19.5" customHeight="1" x14ac:dyDescent="0.3">
      <c r="B6" s="62" t="s">
        <v>1</v>
      </c>
      <c r="C6" s="62"/>
      <c r="D6" s="62"/>
      <c r="E6" s="62"/>
      <c r="F6" s="62"/>
      <c r="G6" s="62"/>
      <c r="H6" s="5"/>
    </row>
    <row r="7" spans="2:9" x14ac:dyDescent="0.3">
      <c r="B7" s="62" t="s">
        <v>2</v>
      </c>
      <c r="C7" s="62"/>
      <c r="D7" s="62"/>
      <c r="E7" s="62"/>
      <c r="F7" s="62"/>
      <c r="G7" s="62"/>
      <c r="H7" s="5"/>
    </row>
    <row r="8" spans="2:9" x14ac:dyDescent="0.3">
      <c r="B8" s="62" t="s">
        <v>89</v>
      </c>
      <c r="C8" s="62"/>
      <c r="D8" s="62"/>
      <c r="E8" s="62"/>
      <c r="F8" s="62"/>
      <c r="G8" s="62"/>
      <c r="H8" s="5"/>
    </row>
    <row r="9" spans="2:9" ht="21" customHeight="1" x14ac:dyDescent="0.3">
      <c r="B9" s="63" t="s">
        <v>4</v>
      </c>
      <c r="C9" s="63"/>
      <c r="D9" s="63"/>
      <c r="E9" s="63"/>
      <c r="F9" s="63"/>
      <c r="G9" s="63"/>
      <c r="H9" s="6"/>
    </row>
    <row r="10" spans="2:9" ht="15.75" customHeight="1" x14ac:dyDescent="0.3">
      <c r="B10" s="64" t="s">
        <v>5</v>
      </c>
      <c r="C10" s="64"/>
      <c r="D10" s="64"/>
      <c r="E10" s="64"/>
      <c r="F10" s="64"/>
      <c r="G10" s="64"/>
      <c r="H10" s="6"/>
    </row>
    <row r="11" spans="2:9" ht="15" customHeight="1" thickBot="1" x14ac:dyDescent="0.35">
      <c r="B11" s="59" t="s">
        <v>6</v>
      </c>
      <c r="C11" s="59"/>
      <c r="D11" s="59"/>
      <c r="E11" s="59"/>
      <c r="F11" s="59"/>
      <c r="G11" s="59"/>
      <c r="H11" s="7"/>
    </row>
    <row r="12" spans="2:9" ht="33" customHeight="1" thickBot="1" x14ac:dyDescent="0.35">
      <c r="B12" s="8" t="s">
        <v>7</v>
      </c>
      <c r="C12" s="9" t="s">
        <v>8</v>
      </c>
      <c r="D12" s="10" t="s">
        <v>9</v>
      </c>
      <c r="E12" s="11" t="s">
        <v>10</v>
      </c>
      <c r="F12" s="12" t="s">
        <v>11</v>
      </c>
      <c r="G12" s="11" t="s">
        <v>12</v>
      </c>
      <c r="H12" s="13"/>
    </row>
    <row r="13" spans="2:9" ht="19.5" customHeight="1" x14ac:dyDescent="0.3">
      <c r="B13" s="14"/>
      <c r="C13" s="15"/>
      <c r="D13" s="16" t="s">
        <v>88</v>
      </c>
      <c r="E13" s="17"/>
      <c r="F13" s="17"/>
      <c r="G13" s="18">
        <v>31356.57</v>
      </c>
      <c r="H13" s="19"/>
      <c r="I13" t="s">
        <v>14</v>
      </c>
    </row>
    <row r="14" spans="2:9" ht="19.5" customHeight="1" x14ac:dyDescent="0.3">
      <c r="B14" s="48">
        <v>44755</v>
      </c>
      <c r="C14" s="34" t="s">
        <v>90</v>
      </c>
      <c r="D14" s="46" t="s">
        <v>60</v>
      </c>
      <c r="E14" s="51"/>
      <c r="F14" s="51">
        <v>7400</v>
      </c>
      <c r="G14" s="25">
        <f>+G13+E14-F14</f>
        <v>23956.57</v>
      </c>
      <c r="H14" s="19"/>
      <c r="I14" s="57"/>
    </row>
    <row r="15" spans="2:9" ht="19.5" customHeight="1" x14ac:dyDescent="0.3">
      <c r="B15" s="20">
        <v>44763</v>
      </c>
      <c r="C15" s="36"/>
      <c r="D15" s="46" t="s">
        <v>91</v>
      </c>
      <c r="E15" s="37">
        <v>133233.10999999999</v>
      </c>
      <c r="F15" s="37"/>
      <c r="G15" s="25">
        <f t="shared" ref="G15:G19" si="0">+G14+E15-F15</f>
        <v>157189.68</v>
      </c>
      <c r="H15" s="19"/>
      <c r="I15" s="57"/>
    </row>
    <row r="16" spans="2:9" ht="19.5" customHeight="1" x14ac:dyDescent="0.3">
      <c r="B16" s="20">
        <v>44762</v>
      </c>
      <c r="C16" s="36" t="s">
        <v>92</v>
      </c>
      <c r="D16" s="46" t="s">
        <v>85</v>
      </c>
      <c r="E16" s="37"/>
      <c r="F16" s="37">
        <v>9951.4500000000007</v>
      </c>
      <c r="G16" s="25">
        <f t="shared" si="0"/>
        <v>147238.22999999998</v>
      </c>
      <c r="H16" s="19"/>
      <c r="I16" s="57"/>
    </row>
    <row r="17" spans="2:10" ht="19.5" customHeight="1" x14ac:dyDescent="0.3">
      <c r="B17" s="20">
        <v>44762</v>
      </c>
      <c r="C17" s="36" t="s">
        <v>93</v>
      </c>
      <c r="D17" s="46" t="s">
        <v>50</v>
      </c>
      <c r="E17" s="37"/>
      <c r="F17" s="37">
        <v>10407.4</v>
      </c>
      <c r="G17" s="25">
        <f t="shared" si="0"/>
        <v>136830.82999999999</v>
      </c>
      <c r="H17" s="19"/>
      <c r="I17" s="57"/>
    </row>
    <row r="18" spans="2:10" ht="19.5" customHeight="1" x14ac:dyDescent="0.3">
      <c r="B18" s="20">
        <v>44767</v>
      </c>
      <c r="C18" s="34" t="s">
        <v>73</v>
      </c>
      <c r="D18" s="46" t="s">
        <v>60</v>
      </c>
      <c r="E18" s="37"/>
      <c r="F18" s="37">
        <v>19600</v>
      </c>
      <c r="G18" s="25">
        <f t="shared" si="0"/>
        <v>117230.82999999999</v>
      </c>
      <c r="H18" s="19"/>
      <c r="I18" s="57"/>
    </row>
    <row r="19" spans="2:10" ht="19.5" customHeight="1" thickBot="1" x14ac:dyDescent="0.35">
      <c r="B19" s="47">
        <v>44773</v>
      </c>
      <c r="C19" s="39"/>
      <c r="D19" s="40" t="s">
        <v>94</v>
      </c>
      <c r="E19" s="30"/>
      <c r="F19" s="30">
        <f>11.1+14.93+15.61+29.4+175</f>
        <v>246.04</v>
      </c>
      <c r="G19" s="25">
        <f t="shared" si="0"/>
        <v>116984.79</v>
      </c>
    </row>
    <row r="20" spans="2:10" s="2" customFormat="1" ht="21" customHeight="1" thickBot="1" x14ac:dyDescent="0.35">
      <c r="B20" s="42"/>
      <c r="C20" s="43"/>
      <c r="D20" s="44" t="s">
        <v>95</v>
      </c>
      <c r="E20" s="45"/>
      <c r="F20" s="45"/>
      <c r="G20" s="58">
        <f>+G19+E20-F20</f>
        <v>116984.79</v>
      </c>
      <c r="I20" s="32"/>
    </row>
    <row r="21" spans="2:10" s="2" customFormat="1" x14ac:dyDescent="0.3">
      <c r="B21"/>
      <c r="C21" s="1"/>
      <c r="D21"/>
    </row>
    <row r="22" spans="2:10" s="2" customFormat="1" x14ac:dyDescent="0.3">
      <c r="B22"/>
      <c r="C22" s="1"/>
      <c r="D22"/>
    </row>
    <row r="23" spans="2:10" s="2" customFormat="1" x14ac:dyDescent="0.3">
      <c r="B23"/>
      <c r="C23" s="1"/>
      <c r="D23"/>
    </row>
    <row r="24" spans="2:10" s="2" customFormat="1" x14ac:dyDescent="0.3">
      <c r="B24"/>
      <c r="C24" s="1"/>
      <c r="D24"/>
    </row>
    <row r="25" spans="2:10" s="2" customFormat="1" x14ac:dyDescent="0.3">
      <c r="B25"/>
      <c r="C25" s="1"/>
      <c r="D25"/>
    </row>
    <row r="26" spans="2:10" x14ac:dyDescent="0.3">
      <c r="G26" s="32"/>
    </row>
    <row r="27" spans="2:10" x14ac:dyDescent="0.3">
      <c r="G27" s="33"/>
    </row>
    <row r="28" spans="2:10" x14ac:dyDescent="0.3">
      <c r="B28" s="60" t="s">
        <v>21</v>
      </c>
      <c r="C28" s="60"/>
      <c r="D28" s="7"/>
    </row>
    <row r="29" spans="2:10" s="2" customFormat="1" x14ac:dyDescent="0.3">
      <c r="B29" s="60" t="s">
        <v>22</v>
      </c>
      <c r="C29" s="60"/>
      <c r="D29" s="7"/>
      <c r="I29"/>
      <c r="J29"/>
    </row>
  </sheetData>
  <mergeCells count="9">
    <mergeCell ref="B11:G11"/>
    <mergeCell ref="B28:C28"/>
    <mergeCell ref="B29:C29"/>
    <mergeCell ref="B4:G4"/>
    <mergeCell ref="B6:G6"/>
    <mergeCell ref="B7:G7"/>
    <mergeCell ref="B8:G8"/>
    <mergeCell ref="B9:G9"/>
    <mergeCell ref="B10:G10"/>
  </mergeCells>
  <pageMargins left="0.70866141732283505" right="0.511811023622047" top="0.74803149606299202" bottom="0.74803149606299202" header="0.31496062992126" footer="0.31496062992126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Enero </vt:lpstr>
      <vt:lpstr>Febrero</vt:lpstr>
      <vt:lpstr>Marzo</vt:lpstr>
      <vt:lpstr>Abril </vt:lpstr>
      <vt:lpstr>Mayo</vt:lpstr>
      <vt:lpstr>Junio</vt:lpstr>
      <vt:lpstr>Julio</vt:lpstr>
      <vt:lpstr>'Abril '!Área_de_impresión</vt:lpstr>
      <vt:lpstr>'Enero '!Área_de_impresión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Ogomez</cp:lastModifiedBy>
  <cp:lastPrinted>2022-08-30T13:12:18Z</cp:lastPrinted>
  <dcterms:created xsi:type="dcterms:W3CDTF">2022-08-22T16:00:35Z</dcterms:created>
  <dcterms:modified xsi:type="dcterms:W3CDTF">2022-08-30T13:12:33Z</dcterms:modified>
</cp:coreProperties>
</file>