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ynth\Desktop\Documentos Portal Junio 2025\Excel\"/>
    </mc:Choice>
  </mc:AlternateContent>
  <bookViews>
    <workbookView xWindow="0" yWindow="0" windowWidth="23040" windowHeight="9072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6" i="1"/>
  <c r="G31" i="1"/>
  <c r="G32" i="1" s="1"/>
  <c r="G42" i="1" s="1"/>
  <c r="G30" i="1"/>
  <c r="G24" i="1"/>
  <c r="G19" i="1"/>
  <c r="G18" i="1"/>
  <c r="G20" i="1" s="1"/>
  <c r="G15" i="1"/>
  <c r="G14" i="1"/>
  <c r="G13" i="1"/>
  <c r="G12" i="1"/>
  <c r="G11" i="1"/>
  <c r="G26" i="1" l="1"/>
</calcChain>
</file>

<file path=xl/sharedStrings.xml><?xml version="1.0" encoding="utf-8"?>
<sst xmlns="http://schemas.openxmlformats.org/spreadsheetml/2006/main" count="36" uniqueCount="36">
  <si>
    <t>BALANCE GENERAL</t>
  </si>
  <si>
    <t>AL 30 DE JUNIO DE 2025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</si>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</sst>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2" fillId="0" borderId="0" xfId="0" applyNumberFormat="1" applyFont="1"/>
    <xf numFmtId="43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BREU/Desktop/ODAC/ODAC/ODAC/Mis%20Doc/CARPETAS/Estados%20Financieros/Balanzas%202025/6%20Junio/6%20Balance%20de%20Comprobaci&#243;n%20Juni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"/>
      <sheetName val="Junio"/>
      <sheetName val="Ingresos"/>
      <sheetName val="Balanza Con"/>
      <sheetName val="Hoja1"/>
      <sheetName val="ED"/>
      <sheetName val="Junio "/>
      <sheetName val="Contrato Alm"/>
      <sheetName val="Ejecución"/>
      <sheetName val="Pagos Mayo"/>
      <sheetName val="CxC 01"/>
      <sheetName val="Inventario "/>
      <sheetName val="Gastos pag. x ant."/>
      <sheetName val="SEGURO"/>
      <sheetName val="Fianzas y Depositos"/>
      <sheetName val="CXP 06"/>
      <sheetName val="Hoja5"/>
      <sheetName val="CXP 05"/>
      <sheetName val="CP Junio"/>
      <sheetName val="CP Mayo"/>
      <sheetName val="Relación de viaticos"/>
      <sheetName val="C adm"/>
      <sheetName val="C DE"/>
      <sheetName val="C DE1"/>
    </sheetNames>
    <sheetDataSet>
      <sheetData sheetId="0"/>
      <sheetData sheetId="1"/>
      <sheetData sheetId="2"/>
      <sheetData sheetId="3">
        <row r="9">
          <cell r="G9">
            <v>147742.75</v>
          </cell>
        </row>
        <row r="12">
          <cell r="G12">
            <v>618284.47</v>
          </cell>
        </row>
        <row r="13">
          <cell r="G13">
            <v>818996.07000000007</v>
          </cell>
        </row>
        <row r="15">
          <cell r="G15">
            <v>30454.5</v>
          </cell>
        </row>
        <row r="16">
          <cell r="G16">
            <v>357892.61</v>
          </cell>
        </row>
        <row r="17">
          <cell r="G17">
            <v>98965.741666666654</v>
          </cell>
        </row>
        <row r="18">
          <cell r="G18">
            <v>43282.58</v>
          </cell>
        </row>
        <row r="20">
          <cell r="H20">
            <v>6530241.3900000043</v>
          </cell>
        </row>
        <row r="27">
          <cell r="H27">
            <v>1998750.3399999999</v>
          </cell>
        </row>
        <row r="39">
          <cell r="G39">
            <v>503207.49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Normal="100" workbookViewId="0">
      <selection activeCell="B1" sqref="B1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A4" s="21"/>
      <c r="B4" s="21"/>
      <c r="C4" s="21"/>
      <c r="D4" s="21"/>
      <c r="E4" s="21"/>
      <c r="F4" s="21"/>
      <c r="G4" s="21"/>
      <c r="H4" s="21"/>
      <c r="J4" s="2"/>
    </row>
    <row r="5" spans="1:12" x14ac:dyDescent="0.3">
      <c r="A5" s="23" t="s">
        <v>0</v>
      </c>
      <c r="B5" s="23"/>
      <c r="C5" s="23"/>
      <c r="D5" s="23"/>
      <c r="E5" s="23"/>
      <c r="F5" s="23"/>
      <c r="G5" s="23"/>
      <c r="H5" s="23"/>
      <c r="I5" s="4"/>
      <c r="J5" s="2"/>
    </row>
    <row r="6" spans="1:12" x14ac:dyDescent="0.3">
      <c r="A6" s="24" t="s">
        <v>1</v>
      </c>
      <c r="B6" s="24"/>
      <c r="C6" s="24"/>
      <c r="D6" s="24"/>
      <c r="E6" s="24"/>
      <c r="F6" s="24"/>
      <c r="G6" s="24"/>
      <c r="H6" s="24"/>
      <c r="I6" s="5"/>
      <c r="J6" s="2"/>
    </row>
    <row r="7" spans="1:12" x14ac:dyDescent="0.3">
      <c r="A7" s="24" t="s">
        <v>2</v>
      </c>
      <c r="B7" s="24"/>
      <c r="C7" s="24"/>
      <c r="D7" s="24"/>
      <c r="E7" s="24"/>
      <c r="F7" s="24"/>
      <c r="G7" s="24"/>
      <c r="H7" s="24"/>
      <c r="I7" s="5"/>
      <c r="J7" s="2"/>
    </row>
    <row r="8" spans="1:12" ht="23.25" customHeight="1" x14ac:dyDescent="0.3">
      <c r="A8" s="21"/>
      <c r="B8" s="21"/>
      <c r="C8" s="21"/>
      <c r="D8" s="21"/>
      <c r="E8" s="21"/>
      <c r="F8" s="21"/>
      <c r="G8" s="21"/>
      <c r="H8" s="21"/>
      <c r="J8" s="2"/>
    </row>
    <row r="9" spans="1:12" x14ac:dyDescent="0.3">
      <c r="B9" s="6" t="s">
        <v>3</v>
      </c>
      <c r="J9" s="2"/>
    </row>
    <row r="10" spans="1:12" x14ac:dyDescent="0.3">
      <c r="B10" s="7" t="s">
        <v>4</v>
      </c>
      <c r="J10" s="2"/>
      <c r="K10" s="8"/>
    </row>
    <row r="11" spans="1:12" x14ac:dyDescent="0.3">
      <c r="B11" t="s">
        <v>5</v>
      </c>
      <c r="G11" s="9">
        <f>+'[2]Balanza Con'!G9</f>
        <v>147742.75</v>
      </c>
      <c r="J11" s="2"/>
      <c r="K11" s="2"/>
      <c r="L11" s="10"/>
    </row>
    <row r="12" spans="1:12" x14ac:dyDescent="0.3">
      <c r="B12" t="s">
        <v>6</v>
      </c>
      <c r="G12" s="9">
        <f>+'[2]Balanza Con'!G12</f>
        <v>618284.47</v>
      </c>
      <c r="L12" s="8"/>
    </row>
    <row r="13" spans="1:12" x14ac:dyDescent="0.3">
      <c r="B13" t="s">
        <v>7</v>
      </c>
      <c r="G13" s="9">
        <f>+'[2]Balanza Con'!G13</f>
        <v>818996.07000000007</v>
      </c>
      <c r="I13" s="10"/>
      <c r="J13" s="11"/>
      <c r="K13" s="10"/>
    </row>
    <row r="14" spans="1:12" ht="15" customHeight="1" x14ac:dyDescent="0.3">
      <c r="B14" t="s">
        <v>8</v>
      </c>
      <c r="G14" s="12">
        <f>+'[2]Balanza Con'!G15+'[2]Balanza Con'!G16+'[2]Balanza Con'!G17+'[2]Balanza Con'!G18</f>
        <v>530595.43166666664</v>
      </c>
      <c r="J14" s="10"/>
      <c r="K14" s="10"/>
    </row>
    <row r="15" spans="1:12" ht="15" customHeight="1" x14ac:dyDescent="0.3">
      <c r="B15" s="7" t="s">
        <v>9</v>
      </c>
      <c r="G15" s="1">
        <f>SUM(G11:G14)</f>
        <v>2115618.7216666667</v>
      </c>
    </row>
    <row r="16" spans="1:12" ht="10.5" customHeight="1" x14ac:dyDescent="0.3"/>
    <row r="17" spans="2:14" ht="15" customHeight="1" x14ac:dyDescent="0.3">
      <c r="B17" s="7" t="s">
        <v>10</v>
      </c>
      <c r="K17" s="5"/>
      <c r="L17" s="5"/>
      <c r="M17" s="5"/>
    </row>
    <row r="18" spans="2:14" ht="16.5" customHeight="1" x14ac:dyDescent="0.3">
      <c r="B18" t="s">
        <v>11</v>
      </c>
      <c r="G18" s="1">
        <f>+'[2]Balanza Con'!H20</f>
        <v>6530241.3900000043</v>
      </c>
      <c r="H18" s="2"/>
      <c r="I18" s="2"/>
      <c r="J18" s="13"/>
      <c r="K18" s="14"/>
      <c r="L18" s="14"/>
      <c r="M18" s="14"/>
      <c r="N18" s="8"/>
    </row>
    <row r="19" spans="2:14" ht="16.5" customHeight="1" x14ac:dyDescent="0.3">
      <c r="B19" t="s">
        <v>12</v>
      </c>
      <c r="G19" s="15">
        <f>+'[2]Balanza Con'!H27</f>
        <v>1998750.3399999999</v>
      </c>
      <c r="H19" s="2"/>
      <c r="I19" s="2"/>
      <c r="J19" s="8"/>
      <c r="K19" s="14"/>
      <c r="L19" s="14"/>
      <c r="M19" s="14"/>
      <c r="N19" s="8"/>
    </row>
    <row r="20" spans="2:14" ht="15" customHeight="1" x14ac:dyDescent="0.3">
      <c r="B20" s="7" t="s">
        <v>13</v>
      </c>
      <c r="G20" s="9">
        <f>SUM(G18:G19)</f>
        <v>8528991.7300000042</v>
      </c>
      <c r="I20" s="2"/>
      <c r="J20" s="2"/>
      <c r="L20" s="8"/>
      <c r="N20" s="8"/>
    </row>
    <row r="21" spans="2:14" ht="10.5" customHeight="1" x14ac:dyDescent="0.3"/>
    <row r="22" spans="2:14" ht="15" customHeight="1" x14ac:dyDescent="0.3">
      <c r="B22" s="7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5">
        <v>1102461.3600000001</v>
      </c>
    </row>
    <row r="24" spans="2:14" ht="15" customHeight="1" x14ac:dyDescent="0.3">
      <c r="B24" s="7" t="s">
        <v>16</v>
      </c>
      <c r="G24" s="16">
        <f>SUM(G23:G23)</f>
        <v>1102461.3600000001</v>
      </c>
    </row>
    <row r="25" spans="2:14" ht="10.5" customHeight="1" x14ac:dyDescent="0.3">
      <c r="B25" s="7"/>
    </row>
    <row r="26" spans="2:14" ht="15" customHeight="1" thickBot="1" x14ac:dyDescent="0.35">
      <c r="B26" s="7" t="s">
        <v>17</v>
      </c>
      <c r="G26" s="17">
        <f>+G15+G20+G24</f>
        <v>11747071.811666671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6" t="s">
        <v>18</v>
      </c>
      <c r="H28" s="10"/>
      <c r="I28" s="10"/>
      <c r="J28" s="10"/>
      <c r="K28" s="10"/>
    </row>
    <row r="29" spans="2:14" ht="15" customHeight="1" x14ac:dyDescent="0.3">
      <c r="B29" s="7" t="s">
        <v>19</v>
      </c>
    </row>
    <row r="30" spans="2:14" ht="15" customHeight="1" x14ac:dyDescent="0.3">
      <c r="B30" t="s">
        <v>20</v>
      </c>
      <c r="G30" s="1">
        <f>+'[2]Balanza Con'!G39</f>
        <v>503207.49</v>
      </c>
      <c r="H30" s="10"/>
      <c r="I30" s="10"/>
      <c r="J30" s="10"/>
    </row>
    <row r="31" spans="2:14" x14ac:dyDescent="0.3">
      <c r="B31" t="s">
        <v>21</v>
      </c>
      <c r="G31" s="15">
        <f>+'[3]Balanza Con'!G53</f>
        <v>0</v>
      </c>
      <c r="J31" s="10"/>
    </row>
    <row r="32" spans="2:14" x14ac:dyDescent="0.3">
      <c r="B32" s="7" t="s">
        <v>22</v>
      </c>
      <c r="G32" s="1">
        <f>SUM(G30:G31)</f>
        <v>503207.49</v>
      </c>
      <c r="H32" s="10"/>
      <c r="I32" s="10"/>
      <c r="J32" s="10"/>
    </row>
    <row r="33" spans="2:12" x14ac:dyDescent="0.3">
      <c r="B33" s="7"/>
      <c r="H33" s="10"/>
      <c r="I33" s="10"/>
    </row>
    <row r="34" spans="2:12" x14ac:dyDescent="0.3">
      <c r="B34" s="7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5">
        <v>0</v>
      </c>
      <c r="H35" s="10"/>
      <c r="I35" s="10"/>
      <c r="J35" s="10"/>
    </row>
    <row r="36" spans="2:12" x14ac:dyDescent="0.3">
      <c r="B36" s="7" t="s">
        <v>26</v>
      </c>
      <c r="G36" s="18">
        <f>SUM(G35)</f>
        <v>0</v>
      </c>
      <c r="J36" s="10"/>
    </row>
    <row r="37" spans="2:12" x14ac:dyDescent="0.3">
      <c r="B37" s="7"/>
      <c r="G37" s="18"/>
      <c r="J37" s="10"/>
    </row>
    <row r="38" spans="2:12" x14ac:dyDescent="0.3">
      <c r="B38" s="7" t="s">
        <v>27</v>
      </c>
    </row>
    <row r="39" spans="2:12" x14ac:dyDescent="0.3">
      <c r="B39" t="s">
        <v>28</v>
      </c>
      <c r="G39" s="15">
        <v>11243864.32</v>
      </c>
      <c r="H39" s="10"/>
      <c r="I39" s="10"/>
      <c r="J39" s="19"/>
    </row>
    <row r="40" spans="2:12" x14ac:dyDescent="0.3">
      <c r="B40" s="7" t="s">
        <v>29</v>
      </c>
      <c r="G40" s="16">
        <f>SUM(G39)</f>
        <v>11243864.32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7" t="s">
        <v>30</v>
      </c>
      <c r="G42" s="17">
        <f>+G32+G36+G40</f>
        <v>11747071.810000001</v>
      </c>
      <c r="H42" s="20"/>
      <c r="I42" s="19"/>
      <c r="K42" s="8"/>
    </row>
    <row r="43" spans="2:12" ht="15" thickTop="1" x14ac:dyDescent="0.3">
      <c r="B43" s="7"/>
      <c r="G43" s="18"/>
      <c r="H43" s="10"/>
      <c r="I43" s="10"/>
      <c r="J43" s="10"/>
    </row>
    <row r="44" spans="2:12" x14ac:dyDescent="0.3">
      <c r="B44" s="7"/>
      <c r="G44" s="18"/>
      <c r="H44" s="10"/>
      <c r="I44" s="10"/>
      <c r="J44" s="10"/>
    </row>
    <row r="45" spans="2:12" x14ac:dyDescent="0.3">
      <c r="B45" s="7"/>
      <c r="G45" s="18"/>
      <c r="H45" s="10"/>
      <c r="I45" s="10"/>
      <c r="J45" s="10"/>
    </row>
    <row r="46" spans="2:12" x14ac:dyDescent="0.3">
      <c r="B46" s="7"/>
      <c r="G46" s="18"/>
      <c r="H46" s="10" t="s">
        <v>31</v>
      </c>
      <c r="I46" s="10"/>
    </row>
    <row r="47" spans="2:12" x14ac:dyDescent="0.3">
      <c r="B47" s="21" t="s">
        <v>32</v>
      </c>
      <c r="C47" s="21"/>
      <c r="F47" s="21" t="s">
        <v>33</v>
      </c>
      <c r="G47" s="21"/>
      <c r="H47" s="21"/>
      <c r="I47" s="3"/>
    </row>
    <row r="48" spans="2:12" x14ac:dyDescent="0.3">
      <c r="B48" s="21" t="s">
        <v>34</v>
      </c>
      <c r="C48" s="21"/>
      <c r="F48" s="21" t="s">
        <v>35</v>
      </c>
      <c r="G48" s="21"/>
      <c r="H48" s="21"/>
      <c r="I48" s="3"/>
    </row>
    <row r="49" spans="2:8" ht="21" customHeight="1" x14ac:dyDescent="0.3"/>
    <row r="50" spans="2:8" ht="32.25" customHeight="1" x14ac:dyDescent="0.3">
      <c r="B50" s="22"/>
      <c r="C50" s="22"/>
      <c r="D50" s="22"/>
      <c r="E50" s="22"/>
      <c r="F50" s="22"/>
      <c r="G50" s="22"/>
      <c r="H50" s="22"/>
    </row>
  </sheetData>
  <mergeCells count="10">
    <mergeCell ref="B48:C48"/>
    <mergeCell ref="F48:H48"/>
    <mergeCell ref="B50:H50"/>
    <mergeCell ref="A4:H4"/>
    <mergeCell ref="A5:H5"/>
    <mergeCell ref="A6:H6"/>
    <mergeCell ref="A7:H7"/>
    <mergeCell ref="A8:H8"/>
    <mergeCell ref="B47:C47"/>
    <mergeCell ref="F47:H47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cp:lastPrinted>2025-07-10T22:27:10Z</cp:lastPrinted>
  <dcterms:created xsi:type="dcterms:W3CDTF">2025-07-10T22:26:19Z</dcterms:created>
  <dcterms:modified xsi:type="dcterms:W3CDTF">2025-07-11T03:03:21Z</dcterms:modified>
</cp:coreProperties>
</file>