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Balances Generales\2024\Septiembre\"/>
    </mc:Choice>
  </mc:AlternateContent>
  <xr:revisionPtr revIDLastSave="0" documentId="8_{3221FAC0-24A9-4AC5-9603-77CB8BB4A5A6}" xr6:coauthVersionLast="47" xr6:coauthVersionMax="47" xr10:uidLastSave="{00000000-0000-0000-0000-000000000000}"/>
  <bookViews>
    <workbookView xWindow="-24120" yWindow="0" windowWidth="24240" windowHeight="13140" xr2:uid="{B83B13BA-A76E-47F7-8DB6-668CFF74613A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37" i="1"/>
  <c r="G32" i="1"/>
  <c r="G31" i="1"/>
  <c r="G33" i="1" s="1"/>
  <c r="G25" i="1"/>
  <c r="G20" i="1"/>
  <c r="G19" i="1"/>
  <c r="G21" i="1" s="1"/>
  <c r="G15" i="1"/>
  <c r="G14" i="1"/>
  <c r="G13" i="1"/>
  <c r="G12" i="1"/>
  <c r="G16" i="1" s="1"/>
  <c r="G43" i="1" l="1"/>
  <c r="G27" i="1"/>
</calcChain>
</file>

<file path=xl/sharedStrings.xml><?xml version="1.0" encoding="utf-8"?>
<sst xmlns="http://schemas.openxmlformats.org/spreadsheetml/2006/main" count="36" uniqueCount="36">
  <si>
    <t>BALANCE GENERAL</t>
  </si>
  <si>
    <t>AL 30 DE SEPTIEMBRE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</si>
  <si>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</si>
  <si>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</si>
  <si>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</si>
  <si>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</si>
  <si>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</si>
  <si>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</si>
  <si>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</si>
  <si>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</si>
  <si>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</si>
  <si>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</si>
  <si>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</si>
  <si>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</si>
  <si>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</si>
  <si>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</si>
  <si>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</si>
  <si>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</si>
  <si>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</si>
  <si>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</si>
  <si>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</si>
  <si>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</si>
  <si>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</si>
  <si>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</si>
  <si>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</si>
  <si>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</si>
  <si>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</si>
  <si>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</si>
  <si>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</si>
  <si>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</si>
  <si>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</si>
  <si>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</si>
  <si>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Claribel Abreu </t>
  </si>
  <si>
    <t>Aura M. Segura Matos</t>
  </si>
  <si>
    <t>Enc. De Contabilidad</t>
  </si>
  <si>
    <t xml:space="preserve">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</si>
</sst>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64" fontId="6" fillId="0" borderId="0" xfId="1" applyFont="1" applyFill="1"/>
    <xf numFmtId="4" fontId="0" fillId="0" borderId="2" xfId="0" applyNumberForma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9%20Septiembre%202024\09%20Balance%20de%20Comprobaci&#243;n%20Septiembre%202024.xlsx" TargetMode="External"/><Relationship Id="rId1" Type="http://schemas.openxmlformats.org/officeDocument/2006/relationships/externalLinkPath" Target="file:///C:\Users\CABREU\Desktop\ODAC\ODAC\ODAC\Mis%20Doc\CARPETAS\Estados%20Financieros\Balanzas%202024\9%20Septiembre%202024\09%20Balance%20de%20Comprobaci&#243;n%20Septiembre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Septiembre"/>
      <sheetName val="Balanza Con"/>
      <sheetName val="ED"/>
      <sheetName val="Pagos Septiembre"/>
      <sheetName val="Ejecución"/>
      <sheetName val="CxC 01"/>
      <sheetName val="Inventario "/>
      <sheetName val="Gastos pag. x ant."/>
      <sheetName val="SEGURO"/>
      <sheetName val="Fianzas y Depositos"/>
      <sheetName val="CXP 09"/>
      <sheetName val="CXP 08"/>
      <sheetName val="Pagos Agosto"/>
      <sheetName val="CP Septiembre"/>
      <sheetName val="CP Agosto"/>
      <sheetName val="DE 09"/>
      <sheetName val="C Chica Adm. 07102024"/>
      <sheetName val="DE Agosto"/>
    </sheetNames>
    <sheetDataSet>
      <sheetData sheetId="0"/>
      <sheetData sheetId="1"/>
      <sheetData sheetId="2"/>
      <sheetData sheetId="3">
        <row r="9">
          <cell r="G9">
            <v>65312.179999999993</v>
          </cell>
        </row>
        <row r="12">
          <cell r="G12">
            <v>744461.4</v>
          </cell>
        </row>
        <row r="13">
          <cell r="G13">
            <v>874859.11000000045</v>
          </cell>
        </row>
        <row r="15">
          <cell r="G15">
            <v>30454.5</v>
          </cell>
        </row>
        <row r="16">
          <cell r="G16">
            <v>260285.55</v>
          </cell>
        </row>
        <row r="17">
          <cell r="G17">
            <v>19750.400000000001</v>
          </cell>
        </row>
        <row r="18">
          <cell r="G18">
            <v>188309.33999999997</v>
          </cell>
        </row>
        <row r="20">
          <cell r="H20">
            <v>8034857.4000000097</v>
          </cell>
        </row>
        <row r="27">
          <cell r="H27">
            <v>2437500.21</v>
          </cell>
        </row>
        <row r="39">
          <cell r="G39">
            <v>8612090.2299999986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87FF-D0B7-40AA-AFB4-6E92EAB905F8}">
  <dimension ref="A1:N50"/>
  <sheetViews>
    <sheetView tabSelected="1" topLeftCell="A28" zoomScale="90" zoomScaleNormal="90" workbookViewId="0">
      <selection activeCell="I32" sqref="I32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J4" s="2"/>
    </row>
    <row r="5" spans="1:12" ht="12.75" customHeight="1" x14ac:dyDescent="0.3">
      <c r="J5" s="2"/>
    </row>
    <row r="6" spans="1:12" x14ac:dyDescent="0.3">
      <c r="A6" s="20" t="s">
        <v>0</v>
      </c>
      <c r="B6" s="20"/>
      <c r="C6" s="20"/>
      <c r="D6" s="20"/>
      <c r="E6" s="20"/>
      <c r="F6" s="20"/>
      <c r="G6" s="20"/>
      <c r="H6" s="20"/>
      <c r="I6" s="3"/>
      <c r="J6" s="2"/>
    </row>
    <row r="7" spans="1:12" x14ac:dyDescent="0.3">
      <c r="A7" s="21" t="s">
        <v>1</v>
      </c>
      <c r="B7" s="21"/>
      <c r="C7" s="21"/>
      <c r="D7" s="21"/>
      <c r="E7" s="21"/>
      <c r="F7" s="21"/>
      <c r="G7" s="21"/>
      <c r="H7" s="21"/>
      <c r="I7" s="4"/>
      <c r="J7" s="2"/>
    </row>
    <row r="8" spans="1:12" x14ac:dyDescent="0.3">
      <c r="A8" s="21" t="s">
        <v>2</v>
      </c>
      <c r="B8" s="21"/>
      <c r="C8" s="21"/>
      <c r="D8" s="21"/>
      <c r="E8" s="21"/>
      <c r="F8" s="21"/>
      <c r="G8" s="21"/>
      <c r="H8" s="21"/>
      <c r="I8" s="4"/>
      <c r="J8" s="2"/>
    </row>
    <row r="9" spans="1:12" x14ac:dyDescent="0.3">
      <c r="J9" s="2"/>
    </row>
    <row r="10" spans="1:12" x14ac:dyDescent="0.3">
      <c r="B10" s="5" t="s">
        <v>3</v>
      </c>
      <c r="J10" s="2"/>
    </row>
    <row r="11" spans="1:12" x14ac:dyDescent="0.3">
      <c r="B11" s="6" t="s">
        <v>4</v>
      </c>
      <c r="J11" s="2"/>
      <c r="K11" s="7"/>
    </row>
    <row r="12" spans="1:12" x14ac:dyDescent="0.3">
      <c r="B12" t="s">
        <v>5</v>
      </c>
      <c r="G12" s="1">
        <f>+'[2]Balanza Con'!G9</f>
        <v>65312.179999999993</v>
      </c>
      <c r="J12" s="2"/>
      <c r="K12" s="2"/>
      <c r="L12" s="8"/>
    </row>
    <row r="13" spans="1:12" x14ac:dyDescent="0.3">
      <c r="B13" t="s">
        <v>6</v>
      </c>
      <c r="G13" s="1">
        <f>+'[2]Balanza Con'!G12</f>
        <v>744461.4</v>
      </c>
      <c r="L13" s="7"/>
    </row>
    <row r="14" spans="1:12" x14ac:dyDescent="0.3">
      <c r="B14" t="s">
        <v>7</v>
      </c>
      <c r="G14" s="1">
        <f>+'[2]Balanza Con'!G13</f>
        <v>874859.11000000045</v>
      </c>
      <c r="J14" s="8"/>
      <c r="K14" s="8"/>
    </row>
    <row r="15" spans="1:12" ht="15" customHeight="1" x14ac:dyDescent="0.3">
      <c r="B15" t="s">
        <v>8</v>
      </c>
      <c r="G15" s="9">
        <f>+'[2]Balanza Con'!G15+'[2]Balanza Con'!G16+'[2]Balanza Con'!G17+'[2]Balanza Con'!G18</f>
        <v>498799.79</v>
      </c>
      <c r="J15" s="8"/>
      <c r="K15" s="8"/>
    </row>
    <row r="16" spans="1:12" ht="15" customHeight="1" x14ac:dyDescent="0.3">
      <c r="B16" s="6" t="s">
        <v>9</v>
      </c>
      <c r="G16" s="1">
        <f>SUM(G12:G15)</f>
        <v>2183432.4800000004</v>
      </c>
    </row>
    <row r="17" spans="2:14" ht="10.5" customHeight="1" x14ac:dyDescent="0.3"/>
    <row r="18" spans="2:14" ht="15" customHeight="1" x14ac:dyDescent="0.3">
      <c r="B18" s="6" t="s">
        <v>10</v>
      </c>
      <c r="K18" s="4"/>
      <c r="L18" s="4"/>
      <c r="M18" s="4"/>
    </row>
    <row r="19" spans="2:14" ht="16.5" customHeight="1" x14ac:dyDescent="0.3">
      <c r="B19" t="s">
        <v>11</v>
      </c>
      <c r="G19" s="10">
        <f>+'[2]Balanza Con'!H20</f>
        <v>8034857.4000000097</v>
      </c>
      <c r="H19" s="2"/>
      <c r="I19" s="2"/>
      <c r="J19" s="7"/>
      <c r="K19" s="11"/>
      <c r="L19" s="11"/>
      <c r="M19" s="11"/>
      <c r="N19" s="7"/>
    </row>
    <row r="20" spans="2:14" ht="16.5" customHeight="1" x14ac:dyDescent="0.3">
      <c r="B20" t="s">
        <v>12</v>
      </c>
      <c r="G20" s="10">
        <f>+'[2]Balanza Con'!H27</f>
        <v>2437500.21</v>
      </c>
      <c r="H20" s="2"/>
      <c r="I20" s="2"/>
      <c r="J20" s="7"/>
      <c r="K20" s="11"/>
      <c r="L20" s="11"/>
      <c r="M20" s="11"/>
      <c r="N20" s="7"/>
    </row>
    <row r="21" spans="2:14" ht="15" customHeight="1" x14ac:dyDescent="0.3">
      <c r="B21" s="6" t="s">
        <v>13</v>
      </c>
      <c r="G21" s="12">
        <f>SUM(G19:G20)</f>
        <v>10472357.610000011</v>
      </c>
      <c r="I21" s="2"/>
      <c r="J21" s="2"/>
      <c r="L21" s="7"/>
      <c r="N21" s="7"/>
    </row>
    <row r="22" spans="2:14" ht="10.5" customHeight="1" x14ac:dyDescent="0.3"/>
    <row r="23" spans="2:14" ht="15" customHeight="1" x14ac:dyDescent="0.3">
      <c r="B23" s="6" t="s">
        <v>14</v>
      </c>
      <c r="G23" s="10"/>
      <c r="I23" s="7"/>
      <c r="J23" s="8"/>
      <c r="K23" s="8"/>
    </row>
    <row r="24" spans="2:14" ht="15" customHeight="1" x14ac:dyDescent="0.3">
      <c r="B24" t="s">
        <v>15</v>
      </c>
      <c r="G24" s="1">
        <v>1102461.3600000001</v>
      </c>
    </row>
    <row r="25" spans="2:14" ht="15" customHeight="1" x14ac:dyDescent="0.3">
      <c r="B25" s="6" t="s">
        <v>16</v>
      </c>
      <c r="G25" s="12">
        <f>SUM(G24:G24)</f>
        <v>1102461.3600000001</v>
      </c>
    </row>
    <row r="26" spans="2:14" ht="10.5" customHeight="1" x14ac:dyDescent="0.3">
      <c r="B26" s="6"/>
    </row>
    <row r="27" spans="2:14" ht="15" customHeight="1" thickBot="1" x14ac:dyDescent="0.35">
      <c r="B27" s="6" t="s">
        <v>17</v>
      </c>
      <c r="G27" s="13">
        <f>+G16+G21+G25+0.01</f>
        <v>13758251.46000001</v>
      </c>
      <c r="I27" s="2"/>
      <c r="J27" s="8"/>
      <c r="K27" s="8"/>
      <c r="L27" s="8"/>
      <c r="M27" s="2"/>
      <c r="N27" s="7"/>
    </row>
    <row r="28" spans="2:14" ht="15" customHeight="1" thickTop="1" x14ac:dyDescent="0.3">
      <c r="J28" s="8"/>
      <c r="K28" s="8"/>
      <c r="L28" s="7"/>
    </row>
    <row r="29" spans="2:14" ht="15" customHeight="1" x14ac:dyDescent="0.3">
      <c r="B29" s="5" t="s">
        <v>18</v>
      </c>
      <c r="H29" s="8"/>
      <c r="I29" s="8"/>
      <c r="J29" s="8"/>
      <c r="K29" s="8"/>
    </row>
    <row r="30" spans="2:14" ht="15" customHeight="1" x14ac:dyDescent="0.3">
      <c r="B30" s="6" t="s">
        <v>19</v>
      </c>
    </row>
    <row r="31" spans="2:14" ht="15" customHeight="1" x14ac:dyDescent="0.3">
      <c r="B31" t="s">
        <v>20</v>
      </c>
      <c r="G31" s="1">
        <f>+'[2]Balanza Con'!G39</f>
        <v>8612090.2299999986</v>
      </c>
      <c r="H31" s="8"/>
      <c r="I31" s="8"/>
      <c r="J31" s="8"/>
    </row>
    <row r="32" spans="2:14" x14ac:dyDescent="0.3">
      <c r="B32" t="s">
        <v>21</v>
      </c>
      <c r="G32" s="14">
        <f>+'[3]Balanza Con'!G53</f>
        <v>0</v>
      </c>
      <c r="J32" s="8"/>
    </row>
    <row r="33" spans="2:12" x14ac:dyDescent="0.3">
      <c r="B33" s="6" t="s">
        <v>22</v>
      </c>
      <c r="G33" s="1">
        <f>SUM(G31:G32)</f>
        <v>8612090.2299999986</v>
      </c>
      <c r="H33" s="8"/>
      <c r="I33" s="8"/>
      <c r="J33" s="8"/>
    </row>
    <row r="34" spans="2:12" x14ac:dyDescent="0.3">
      <c r="B34" s="6"/>
      <c r="H34" s="8"/>
      <c r="I34" s="8"/>
    </row>
    <row r="35" spans="2:12" x14ac:dyDescent="0.3">
      <c r="B35" s="6" t="s">
        <v>23</v>
      </c>
      <c r="H35" s="8"/>
      <c r="I35" s="8"/>
    </row>
    <row r="36" spans="2:12" x14ac:dyDescent="0.3">
      <c r="B36" t="s">
        <v>24</v>
      </c>
      <c r="E36" t="s">
        <v>25</v>
      </c>
      <c r="G36" s="14">
        <v>0</v>
      </c>
      <c r="H36" s="8"/>
      <c r="I36" s="8"/>
      <c r="J36" s="8"/>
    </row>
    <row r="37" spans="2:12" x14ac:dyDescent="0.3">
      <c r="B37" s="6" t="s">
        <v>26</v>
      </c>
      <c r="G37" s="15">
        <f>SUM(G36)</f>
        <v>0</v>
      </c>
      <c r="J37" s="8"/>
    </row>
    <row r="38" spans="2:12" x14ac:dyDescent="0.3">
      <c r="B38" s="6"/>
      <c r="G38" s="15"/>
      <c r="J38" s="8"/>
    </row>
    <row r="39" spans="2:12" x14ac:dyDescent="0.3">
      <c r="B39" s="6" t="s">
        <v>27</v>
      </c>
    </row>
    <row r="40" spans="2:12" x14ac:dyDescent="0.3">
      <c r="B40" t="s">
        <v>28</v>
      </c>
      <c r="G40" s="14">
        <v>5146161.2300000004</v>
      </c>
      <c r="H40" s="8"/>
      <c r="I40" s="8"/>
      <c r="J40" s="16"/>
    </row>
    <row r="41" spans="2:12" x14ac:dyDescent="0.3">
      <c r="B41" s="6" t="s">
        <v>29</v>
      </c>
      <c r="G41" s="12">
        <f>SUM(G40)</f>
        <v>5146161.2300000004</v>
      </c>
      <c r="H41" s="8"/>
      <c r="I41" s="8"/>
      <c r="J41" s="8"/>
    </row>
    <row r="42" spans="2:12" x14ac:dyDescent="0.3">
      <c r="J42" s="2"/>
      <c r="K42" s="7"/>
      <c r="L42" s="7"/>
    </row>
    <row r="43" spans="2:12" ht="15" thickBot="1" x14ac:dyDescent="0.35">
      <c r="B43" s="6" t="s">
        <v>30</v>
      </c>
      <c r="G43" s="13">
        <f>+G33+G37+G41</f>
        <v>13758251.459999999</v>
      </c>
      <c r="H43" s="17"/>
      <c r="I43" s="17"/>
      <c r="J43" s="16"/>
      <c r="K43" s="7"/>
    </row>
    <row r="44" spans="2:12" ht="15" thickTop="1" x14ac:dyDescent="0.3">
      <c r="B44" s="6"/>
      <c r="G44" s="15"/>
      <c r="H44" s="8"/>
      <c r="I44" s="8"/>
      <c r="J44" s="8"/>
    </row>
    <row r="45" spans="2:12" x14ac:dyDescent="0.3">
      <c r="B45" s="6"/>
      <c r="G45" s="15"/>
      <c r="H45" s="8"/>
      <c r="I45" s="8"/>
      <c r="J45" s="8"/>
    </row>
    <row r="46" spans="2:12" x14ac:dyDescent="0.3">
      <c r="B46" s="6"/>
      <c r="G46" s="15"/>
      <c r="H46" s="8"/>
      <c r="I46" s="8"/>
      <c r="J46" s="8"/>
    </row>
    <row r="47" spans="2:12" x14ac:dyDescent="0.3">
      <c r="B47" s="6"/>
      <c r="G47" s="15"/>
      <c r="H47" s="8"/>
      <c r="I47" s="8"/>
      <c r="J47" s="8"/>
    </row>
    <row r="48" spans="2:12" x14ac:dyDescent="0.3">
      <c r="B48" s="6"/>
      <c r="G48" s="15"/>
      <c r="H48" s="8" t="s">
        <v>31</v>
      </c>
      <c r="I48" s="8"/>
    </row>
    <row r="49" spans="2:9" x14ac:dyDescent="0.3">
      <c r="B49" s="19" t="s">
        <v>32</v>
      </c>
      <c r="C49" s="19"/>
      <c r="F49" s="19" t="s">
        <v>33</v>
      </c>
      <c r="G49" s="19"/>
      <c r="H49" s="19"/>
      <c r="I49" s="18"/>
    </row>
    <row r="50" spans="2:9" x14ac:dyDescent="0.3">
      <c r="B50" s="19" t="s">
        <v>34</v>
      </c>
      <c r="C50" s="19"/>
      <c r="F50" s="19" t="s">
        <v>35</v>
      </c>
      <c r="G50" s="19"/>
      <c r="H50" s="19"/>
      <c r="I50" s="18"/>
    </row>
  </sheetData>
  <mergeCells count="7">
    <mergeCell ref="B50:C50"/>
    <mergeCell ref="F50:H50"/>
    <mergeCell ref="A6:H6"/>
    <mergeCell ref="A7:H7"/>
    <mergeCell ref="A8:H8"/>
    <mergeCell ref="B49:C49"/>
    <mergeCell ref="F49:H49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2024-10-09T15:23:02Z</dcterms:created>
  <dcterms:modified xsi:type="dcterms:W3CDTF">2024-10-09T16:07:31Z</dcterms:modified>
</cp:coreProperties>
</file>