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Portal de Transparencia\Finanzas\Balances Generales\2024\Agosto\"/>
    </mc:Choice>
  </mc:AlternateContent>
  <xr:revisionPtr revIDLastSave="0" documentId="8_{B39A2B24-4C76-43FA-BFC5-54B39439509A}" xr6:coauthVersionLast="47" xr6:coauthVersionMax="47" xr10:uidLastSave="{00000000-0000-0000-0000-000000000000}"/>
  <bookViews>
    <workbookView xWindow="-24120" yWindow="0" windowWidth="24240" windowHeight="13140" xr2:uid="{64038D72-E40E-41A8-B04D-0CB2F9455DF0}"/>
  </bookViews>
  <sheets>
    <sheet name="Balance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39" i="1"/>
  <c r="G34" i="1"/>
  <c r="G33" i="1"/>
  <c r="G27" i="1"/>
  <c r="G22" i="1"/>
  <c r="G21" i="1"/>
  <c r="G17" i="1"/>
  <c r="G16" i="1"/>
  <c r="G15" i="1"/>
  <c r="G14" i="1"/>
  <c r="G35" i="1" l="1"/>
  <c r="G45" i="1" s="1"/>
  <c r="G18" i="1"/>
  <c r="G23" i="1"/>
  <c r="G29" i="1" l="1"/>
</calcChain>
</file>

<file path=xl/sharedStrings.xml><?xml version="1.0" encoding="utf-8"?>
<sst xmlns="http://schemas.openxmlformats.org/spreadsheetml/2006/main" count="36" uniqueCount="36">
  <si>
    <t>BALANCE GENERAL</t>
  </si>
  <si>
    <t>AL 31 DE AGOSTO DE 2024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</si>
  <si>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</si>
  <si>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</si>
  <si>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</si>
  <si>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</si>
  <si>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</si>
  <si>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</si>
  <si>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</si>
  <si>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</si>
  <si>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</si>
  <si>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</si>
  <si>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</si>
  <si>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</si>
  <si>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</si>
  <si>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</si>
  <si>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</si>
  <si>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</si>
  <si>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</si>
  <si>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</si>
  <si>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</si>
  <si>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</si>
  <si>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</si>
  <si>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</si>
  <si>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</si>
  <si>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</si>
  <si>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</si>
  <si>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</si>
  <si>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</si>
  <si>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</si>
  <si>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</si>
  <si>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</si>
  <si>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Claribel Abreu </t>
  </si>
  <si>
    <t>Aura M. Segura Matos</t>
  </si>
  <si>
    <t>Enc. De Contabilidad</t>
  </si>
  <si>
    <t xml:space="preserve">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</si>
</sst>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4" fontId="0" fillId="0" borderId="0" xfId="0" applyNumberFormat="1" applyAlignment="1">
      <alignment horizontal="right"/>
    </xf>
    <xf numFmtId="164" fontId="0" fillId="0" borderId="0" xfId="1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164" fontId="0" fillId="0" borderId="0" xfId="0" applyNumberFormat="1"/>
    <xf numFmtId="4" fontId="0" fillId="0" borderId="0" xfId="0" applyNumberFormat="1"/>
    <xf numFmtId="4" fontId="5" fillId="0" borderId="1" xfId="0" applyNumberFormat="1" applyFont="1" applyBorder="1" applyAlignment="1">
      <alignment horizontal="right"/>
    </xf>
    <xf numFmtId="164" fontId="6" fillId="0" borderId="0" xfId="1" applyFont="1" applyFill="1"/>
    <xf numFmtId="4" fontId="5" fillId="0" borderId="0" xfId="0" applyNumberFormat="1" applyFont="1" applyAlignment="1">
      <alignment horizontal="right"/>
    </xf>
    <xf numFmtId="4" fontId="0" fillId="0" borderId="2" xfId="0" applyNumberForma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AppData/Local/Temp/Rar$DIa0.514/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4\8%20Agosto%202024\08%20Balance%20de%20Comprobaci&#243;n%20Agosto%202024.xlsx" TargetMode="External"/><Relationship Id="rId1" Type="http://schemas.openxmlformats.org/officeDocument/2006/relationships/externalLinkPath" Target="file:///C:\Users\CABREU\Desktop\ODAC\ODAC\ODAC\Mis%20Doc\CARPETAS\Estados%20Financieros\Balanzas%202024\8%20Agosto%202024\08%20Balance%20de%20Comprobaci&#243;n%20Agosto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"/>
      <sheetName val="Ingresos"/>
      <sheetName val="Agosto"/>
      <sheetName val="Balanza Con"/>
      <sheetName val="ED"/>
      <sheetName val="Pagos Agosto"/>
      <sheetName val="Ejec"/>
      <sheetName val="CxC 01"/>
      <sheetName val="Inventario "/>
      <sheetName val="Gastos pag. x ant."/>
      <sheetName val="SEGURO"/>
      <sheetName val="Fianzas y Depositos"/>
      <sheetName val="CXP 08"/>
      <sheetName val="CXP 07"/>
      <sheetName val="CP Agosto"/>
      <sheetName val="CP Julio"/>
      <sheetName val="Pagos Julio"/>
      <sheetName val="ADM"/>
      <sheetName val="DE"/>
      <sheetName val="Hoja1"/>
    </sheetNames>
    <sheetDataSet>
      <sheetData sheetId="0" refreshError="1"/>
      <sheetData sheetId="1" refreshError="1"/>
      <sheetData sheetId="2" refreshError="1"/>
      <sheetData sheetId="3">
        <row r="9">
          <cell r="G9">
            <v>74871.949999999939</v>
          </cell>
        </row>
        <row r="12">
          <cell r="G12">
            <v>383800</v>
          </cell>
        </row>
        <row r="13">
          <cell r="G13">
            <v>929191.09000000043</v>
          </cell>
        </row>
        <row r="15">
          <cell r="G15">
            <v>30454.5</v>
          </cell>
        </row>
        <row r="16">
          <cell r="G16">
            <v>292821.23541666666</v>
          </cell>
        </row>
        <row r="17">
          <cell r="G17">
            <v>39500.783333333333</v>
          </cell>
        </row>
        <row r="18">
          <cell r="G18">
            <v>207626.32666666666</v>
          </cell>
        </row>
        <row r="21">
          <cell r="H21">
            <v>8277089.5066686459</v>
          </cell>
        </row>
        <row r="28">
          <cell r="H28">
            <v>2486250.19</v>
          </cell>
        </row>
        <row r="40">
          <cell r="G40">
            <v>7243010.6500000004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37C50-24C5-4461-AB55-81636A6FC9FC}">
  <dimension ref="A3:N50"/>
  <sheetViews>
    <sheetView tabSelected="1" topLeftCell="A7" zoomScale="90" zoomScaleNormal="90" workbookViewId="0">
      <selection activeCell="H34" sqref="H1:H1048576"/>
    </sheetView>
  </sheetViews>
  <sheetFormatPr baseColWidth="10" defaultColWidth="11.44140625" defaultRowHeight="14.4" x14ac:dyDescent="0.3"/>
  <cols>
    <col min="1" max="1" width="9" customWidth="1"/>
    <col min="6" max="6" width="12.44140625" customWidth="1"/>
    <col min="7" max="7" width="14.109375" style="1" customWidth="1"/>
    <col min="8" max="8" width="14.109375" bestFit="1" customWidth="1"/>
    <col min="9" max="9" width="19.109375" customWidth="1"/>
    <col min="10" max="10" width="14.6640625" customWidth="1"/>
    <col min="11" max="11" width="15.109375" customWidth="1"/>
    <col min="12" max="12" width="15.5546875" customWidth="1"/>
    <col min="13" max="13" width="14.5546875" customWidth="1"/>
    <col min="14" max="14" width="13.88671875" customWidth="1"/>
  </cols>
  <sheetData>
    <row r="3" spans="1:12" x14ac:dyDescent="0.3">
      <c r="J3" s="2"/>
    </row>
    <row r="4" spans="1:12" x14ac:dyDescent="0.3">
      <c r="J4" s="2"/>
    </row>
    <row r="5" spans="1:12" x14ac:dyDescent="0.3">
      <c r="J5" s="2"/>
    </row>
    <row r="6" spans="1:12" x14ac:dyDescent="0.3">
      <c r="J6" s="2"/>
    </row>
    <row r="7" spans="1:12" ht="12.75" customHeight="1" x14ac:dyDescent="0.3">
      <c r="J7" s="2"/>
    </row>
    <row r="8" spans="1:12" x14ac:dyDescent="0.3">
      <c r="A8" s="20" t="s">
        <v>0</v>
      </c>
      <c r="B8" s="20"/>
      <c r="C8" s="20"/>
      <c r="D8" s="20"/>
      <c r="E8" s="20"/>
      <c r="F8" s="20"/>
      <c r="G8" s="20"/>
      <c r="H8" s="20"/>
      <c r="I8" s="3"/>
      <c r="J8" s="2"/>
    </row>
    <row r="9" spans="1:12" x14ac:dyDescent="0.3">
      <c r="A9" s="21" t="s">
        <v>1</v>
      </c>
      <c r="B9" s="21"/>
      <c r="C9" s="21"/>
      <c r="D9" s="21"/>
      <c r="E9" s="21"/>
      <c r="F9" s="21"/>
      <c r="G9" s="21"/>
      <c r="H9" s="21"/>
      <c r="I9" s="4"/>
      <c r="J9" s="2"/>
    </row>
    <row r="10" spans="1:12" x14ac:dyDescent="0.3">
      <c r="A10" s="21" t="s">
        <v>2</v>
      </c>
      <c r="B10" s="21"/>
      <c r="C10" s="21"/>
      <c r="D10" s="21"/>
      <c r="E10" s="21"/>
      <c r="F10" s="21"/>
      <c r="G10" s="21"/>
      <c r="H10" s="21"/>
      <c r="I10" s="4"/>
      <c r="J10" s="2"/>
    </row>
    <row r="11" spans="1:12" x14ac:dyDescent="0.3">
      <c r="J11" s="2"/>
    </row>
    <row r="12" spans="1:12" x14ac:dyDescent="0.3">
      <c r="B12" s="5" t="s">
        <v>3</v>
      </c>
      <c r="J12" s="2"/>
    </row>
    <row r="13" spans="1:12" x14ac:dyDescent="0.3">
      <c r="B13" s="6" t="s">
        <v>4</v>
      </c>
      <c r="J13" s="2"/>
      <c r="K13" s="7"/>
    </row>
    <row r="14" spans="1:12" x14ac:dyDescent="0.3">
      <c r="B14" t="s">
        <v>5</v>
      </c>
      <c r="G14" s="1">
        <f>+'[2]Balanza Con'!G9</f>
        <v>74871.949999999939</v>
      </c>
      <c r="J14" s="2"/>
      <c r="K14" s="2"/>
      <c r="L14" s="8"/>
    </row>
    <row r="15" spans="1:12" x14ac:dyDescent="0.3">
      <c r="B15" t="s">
        <v>6</v>
      </c>
      <c r="G15" s="1">
        <f>+'[2]Balanza Con'!G12</f>
        <v>383800</v>
      </c>
      <c r="L15" s="7"/>
    </row>
    <row r="16" spans="1:12" x14ac:dyDescent="0.3">
      <c r="B16" t="s">
        <v>7</v>
      </c>
      <c r="G16" s="1">
        <f>+'[2]Balanza Con'!G13</f>
        <v>929191.09000000043</v>
      </c>
      <c r="J16" s="8"/>
      <c r="K16" s="8"/>
    </row>
    <row r="17" spans="2:14" ht="15" customHeight="1" x14ac:dyDescent="0.3">
      <c r="B17" t="s">
        <v>8</v>
      </c>
      <c r="G17" s="9">
        <f>+'[2]Balanza Con'!G15+'[2]Balanza Con'!G16+'[2]Balanza Con'!G17+'[2]Balanza Con'!G18</f>
        <v>570402.84541666671</v>
      </c>
      <c r="J17" s="8"/>
      <c r="K17" s="8"/>
    </row>
    <row r="18" spans="2:14" ht="15" customHeight="1" x14ac:dyDescent="0.3">
      <c r="B18" s="6" t="s">
        <v>9</v>
      </c>
      <c r="G18" s="1">
        <f>SUM(G14:G17)</f>
        <v>1958265.8854166672</v>
      </c>
    </row>
    <row r="19" spans="2:14" ht="10.5" customHeight="1" x14ac:dyDescent="0.3"/>
    <row r="20" spans="2:14" ht="15" customHeight="1" x14ac:dyDescent="0.3">
      <c r="B20" s="6" t="s">
        <v>10</v>
      </c>
      <c r="K20" s="4"/>
      <c r="L20" s="4"/>
      <c r="M20" s="4"/>
    </row>
    <row r="21" spans="2:14" ht="16.5" customHeight="1" x14ac:dyDescent="0.3">
      <c r="B21" t="s">
        <v>11</v>
      </c>
      <c r="G21" s="11">
        <f>+'[2]Balanza Con'!H21</f>
        <v>8277089.5066686459</v>
      </c>
      <c r="H21" s="2"/>
      <c r="I21" s="2"/>
      <c r="J21" s="7"/>
      <c r="K21" s="10"/>
      <c r="L21" s="10"/>
      <c r="M21" s="10"/>
      <c r="N21" s="7"/>
    </row>
    <row r="22" spans="2:14" ht="16.5" customHeight="1" x14ac:dyDescent="0.3">
      <c r="B22" t="s">
        <v>12</v>
      </c>
      <c r="G22" s="11">
        <f>+'[2]Balanza Con'!H28</f>
        <v>2486250.19</v>
      </c>
      <c r="H22" s="2"/>
      <c r="I22" s="2"/>
      <c r="J22" s="7"/>
      <c r="K22" s="10"/>
      <c r="L22" s="10"/>
      <c r="M22" s="10"/>
      <c r="N22" s="7"/>
    </row>
    <row r="23" spans="2:14" ht="15" customHeight="1" x14ac:dyDescent="0.3">
      <c r="B23" s="6" t="s">
        <v>13</v>
      </c>
      <c r="G23" s="12">
        <f>SUM(G21:G22)</f>
        <v>10763339.696668645</v>
      </c>
      <c r="I23" s="2"/>
      <c r="J23" s="2"/>
      <c r="L23" s="7"/>
      <c r="N23" s="7"/>
    </row>
    <row r="24" spans="2:14" ht="10.5" customHeight="1" x14ac:dyDescent="0.3"/>
    <row r="25" spans="2:14" ht="15" customHeight="1" x14ac:dyDescent="0.3">
      <c r="B25" s="6" t="s">
        <v>14</v>
      </c>
      <c r="G25" s="11"/>
      <c r="I25" s="7"/>
      <c r="J25" s="8"/>
      <c r="K25" s="8"/>
    </row>
    <row r="26" spans="2:14" ht="15" customHeight="1" x14ac:dyDescent="0.3">
      <c r="B26" t="s">
        <v>15</v>
      </c>
      <c r="G26" s="1">
        <v>1102461.3600000001</v>
      </c>
    </row>
    <row r="27" spans="2:14" ht="15" customHeight="1" x14ac:dyDescent="0.3">
      <c r="B27" s="6" t="s">
        <v>16</v>
      </c>
      <c r="G27" s="12">
        <f>SUM(G26:G26)</f>
        <v>1102461.3600000001</v>
      </c>
    </row>
    <row r="28" spans="2:14" ht="10.5" customHeight="1" x14ac:dyDescent="0.3">
      <c r="B28" s="6"/>
    </row>
    <row r="29" spans="2:14" ht="15" customHeight="1" thickBot="1" x14ac:dyDescent="0.35">
      <c r="B29" s="6" t="s">
        <v>17</v>
      </c>
      <c r="G29" s="13">
        <f>+G18+G23+G27+0.01</f>
        <v>13824066.952085312</v>
      </c>
      <c r="I29" s="2"/>
      <c r="J29" s="8"/>
      <c r="K29" s="8"/>
      <c r="L29" s="8"/>
      <c r="M29" s="2"/>
      <c r="N29" s="7"/>
    </row>
    <row r="30" spans="2:14" ht="15" customHeight="1" thickTop="1" x14ac:dyDescent="0.3">
      <c r="J30" s="8"/>
      <c r="K30" s="8"/>
      <c r="L30" s="7"/>
    </row>
    <row r="31" spans="2:14" ht="15" customHeight="1" x14ac:dyDescent="0.3">
      <c r="B31" s="5" t="s">
        <v>18</v>
      </c>
      <c r="H31" s="8"/>
      <c r="I31" s="8"/>
      <c r="J31" s="8"/>
      <c r="K31" s="8"/>
    </row>
    <row r="32" spans="2:14" ht="15" customHeight="1" x14ac:dyDescent="0.3">
      <c r="B32" s="6" t="s">
        <v>19</v>
      </c>
    </row>
    <row r="33" spans="2:12" ht="15" customHeight="1" x14ac:dyDescent="0.3">
      <c r="B33" t="s">
        <v>20</v>
      </c>
      <c r="G33" s="1">
        <f>+'[2]Balanza Con'!G40</f>
        <v>7243010.6500000004</v>
      </c>
      <c r="H33" s="8"/>
      <c r="I33" s="8"/>
      <c r="J33" s="8"/>
    </row>
    <row r="34" spans="2:12" x14ac:dyDescent="0.3">
      <c r="B34" t="s">
        <v>21</v>
      </c>
      <c r="G34" s="14">
        <f>+'[3]Balanza Con'!G53</f>
        <v>0</v>
      </c>
      <c r="J34" s="8"/>
    </row>
    <row r="35" spans="2:12" x14ac:dyDescent="0.3">
      <c r="B35" s="6" t="s">
        <v>22</v>
      </c>
      <c r="G35" s="1">
        <f>SUM(G33:G34)</f>
        <v>7243010.6500000004</v>
      </c>
      <c r="H35" s="8"/>
      <c r="I35" s="8"/>
      <c r="J35" s="8"/>
    </row>
    <row r="36" spans="2:12" x14ac:dyDescent="0.3">
      <c r="B36" s="6"/>
      <c r="H36" s="8"/>
      <c r="I36" s="8"/>
    </row>
    <row r="37" spans="2:12" x14ac:dyDescent="0.3">
      <c r="B37" s="6" t="s">
        <v>23</v>
      </c>
      <c r="H37" s="8"/>
      <c r="I37" s="8"/>
    </row>
    <row r="38" spans="2:12" x14ac:dyDescent="0.3">
      <c r="B38" t="s">
        <v>24</v>
      </c>
      <c r="E38" t="s">
        <v>25</v>
      </c>
      <c r="G38" s="14">
        <v>0</v>
      </c>
      <c r="H38" s="8"/>
      <c r="I38" s="8"/>
      <c r="J38" s="8"/>
    </row>
    <row r="39" spans="2:12" x14ac:dyDescent="0.3">
      <c r="B39" s="6" t="s">
        <v>26</v>
      </c>
      <c r="G39" s="15">
        <f>SUM(G38)</f>
        <v>0</v>
      </c>
      <c r="J39" s="8"/>
    </row>
    <row r="40" spans="2:12" x14ac:dyDescent="0.3">
      <c r="B40" s="6"/>
      <c r="G40" s="15"/>
      <c r="J40" s="8"/>
    </row>
    <row r="41" spans="2:12" x14ac:dyDescent="0.3">
      <c r="B41" s="6" t="s">
        <v>27</v>
      </c>
    </row>
    <row r="42" spans="2:12" x14ac:dyDescent="0.3">
      <c r="B42" t="s">
        <v>28</v>
      </c>
      <c r="G42" s="14">
        <v>6581056.2999999998</v>
      </c>
      <c r="H42" s="8"/>
      <c r="I42" s="8"/>
      <c r="J42" s="16"/>
    </row>
    <row r="43" spans="2:12" x14ac:dyDescent="0.3">
      <c r="B43" s="6" t="s">
        <v>29</v>
      </c>
      <c r="G43" s="12">
        <f>SUM(G42)</f>
        <v>6581056.2999999998</v>
      </c>
      <c r="H43" s="8"/>
      <c r="I43" s="8"/>
      <c r="J43" s="8"/>
    </row>
    <row r="44" spans="2:12" x14ac:dyDescent="0.3">
      <c r="J44" s="2"/>
      <c r="K44" s="7"/>
      <c r="L44" s="7"/>
    </row>
    <row r="45" spans="2:12" ht="15" thickBot="1" x14ac:dyDescent="0.35">
      <c r="B45" s="6" t="s">
        <v>30</v>
      </c>
      <c r="G45" s="13">
        <f>+G35+G39+G43</f>
        <v>13824066.949999999</v>
      </c>
      <c r="H45" s="17"/>
      <c r="I45" s="17"/>
      <c r="J45" s="16"/>
      <c r="K45" s="7"/>
    </row>
    <row r="46" spans="2:12" ht="15" thickTop="1" x14ac:dyDescent="0.3">
      <c r="B46" s="6"/>
      <c r="G46" s="15"/>
      <c r="H46" s="8"/>
      <c r="I46" s="8"/>
      <c r="J46" s="8"/>
    </row>
    <row r="47" spans="2:12" x14ac:dyDescent="0.3">
      <c r="B47" s="6"/>
      <c r="G47" s="15"/>
      <c r="H47" s="8"/>
      <c r="I47" s="8"/>
      <c r="J47" s="8"/>
    </row>
    <row r="48" spans="2:12" x14ac:dyDescent="0.3">
      <c r="B48" s="6"/>
      <c r="G48" s="15"/>
      <c r="H48" s="8" t="s">
        <v>31</v>
      </c>
      <c r="I48" s="8"/>
    </row>
    <row r="49" spans="2:9" x14ac:dyDescent="0.3">
      <c r="B49" s="19" t="s">
        <v>32</v>
      </c>
      <c r="C49" s="19"/>
      <c r="F49" s="19" t="s">
        <v>33</v>
      </c>
      <c r="G49" s="19"/>
      <c r="H49" s="19"/>
      <c r="I49" s="18"/>
    </row>
    <row r="50" spans="2:9" x14ac:dyDescent="0.3">
      <c r="B50" s="19" t="s">
        <v>34</v>
      </c>
      <c r="C50" s="19"/>
      <c r="F50" s="19" t="s">
        <v>35</v>
      </c>
      <c r="G50" s="19"/>
      <c r="H50" s="19"/>
      <c r="I50" s="18"/>
    </row>
  </sheetData>
  <mergeCells count="7">
    <mergeCell ref="B50:C50"/>
    <mergeCell ref="F50:H50"/>
    <mergeCell ref="A8:H8"/>
    <mergeCell ref="A9:H9"/>
    <mergeCell ref="A10:H10"/>
    <mergeCell ref="B49:C49"/>
    <mergeCell ref="F49:H49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2024-09-09T20:09:24Z</cp:lastPrinted>
  <dcterms:created xsi:type="dcterms:W3CDTF">2024-09-09T16:59:13Z</dcterms:created>
  <dcterms:modified xsi:type="dcterms:W3CDTF">2024-09-10T18:04:19Z</dcterms:modified>
</cp:coreProperties>
</file>