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anan\OneDrive - Organismo Dominicano de Acreditación (ODAC)\Escritorio\Documentos Portal 2025\Finanzas\2026\Abril\Excel\"/>
    </mc:Choice>
  </mc:AlternateContent>
  <xr:revisionPtr revIDLastSave="0" documentId="8_{4B35BDF5-E661-435C-AE60-1BCCECAEC295}" xr6:coauthVersionLast="47" xr6:coauthVersionMax="47" xr10:uidLastSave="{00000000-0000-0000-0000-000000000000}"/>
  <bookViews>
    <workbookView xWindow="-24120" yWindow="0" windowWidth="24240" windowHeight="13140" xr2:uid="{B6F7FA48-7BD3-4BD4-9689-6D2010B8A222}"/>
  </bookViews>
  <sheets>
    <sheet name="CP Abril" sheetId="1" r:id="rId1"/>
  </sheets>
  <externalReferences>
    <externalReference r:id="rId2"/>
    <externalReference r:id="rId3"/>
  </externalReferences>
  <definedNames>
    <definedName name="Actividad_Económica" localSheetId="0">#REF!</definedName>
    <definedName name="Actividad_Económica">#REF!</definedName>
    <definedName name="Actividad_Economica2" localSheetId="0">#REF!</definedName>
    <definedName name="Actividad_Economica2">#REF!</definedName>
    <definedName name="AGENCIA" localSheetId="0">#REF!</definedName>
    <definedName name="AGENCIA">#REF!</definedName>
    <definedName name="Agencia2" localSheetId="0">#REF!</definedName>
    <definedName name="Agencia2">#REF!</definedName>
    <definedName name="Apto" localSheetId="0">#REF!</definedName>
    <definedName name="Apto">#REF!</definedName>
    <definedName name="Apto_Postal" localSheetId="0">#REF!</definedName>
    <definedName name="Apto_Postal">#REF!</definedName>
    <definedName name="Apto_postal2" localSheetId="0">#REF!</definedName>
    <definedName name="Apto_postal2">#REF!</definedName>
    <definedName name="Apto2" localSheetId="0">#REF!</definedName>
    <definedName name="Apto2">#REF!</definedName>
    <definedName name="_xlnm.Print_Area" localSheetId="0">'CP Abril'!$A$1:$J$28</definedName>
    <definedName name="DATOS" localSheetId="0">#REF!,#REF!,#REF!,#REF!,#REF!,#REF!,#REF!,#REF!,#REF!,#REF!,#REF!,#REF!,#REF!,#REF!,#REF!,#REF!,#REF!,#REF!</definedName>
    <definedName name="DATOS">#REF!,#REF!,#REF!,#REF!,#REF!,#REF!,#REF!,#REF!,#REF!,#REF!,#REF!,#REF!,#REF!,#REF!,#REF!,#REF!,#REF!,#REF!</definedName>
    <definedName name="DATOS2" localSheetId="0">#REF!,#REF!,#REF!,#REF!,#REF!,#REF!,#REF!,#REF!,#REF!,#REF!,#REF!,#REF!,#REF!,#REF!,#REF!,#REF!,#REF!,#REF!</definedName>
    <definedName name="DATOS2">#REF!,#REF!,#REF!,#REF!,#REF!,#REF!,#REF!,#REF!,#REF!,#REF!,#REF!,#REF!,#REF!,#REF!,#REF!,#REF!,#REF!,#REF!</definedName>
    <definedName name="datos3" localSheetId="0">#REF!,#REF!,#REF!,#REF!,#REF!,#REF!,#REF!,#REF!,#REF!,#REF!,#REF!,#REF!,#REF!,#REF!,#REF!,#REF!,#REF!,#REF!</definedName>
    <definedName name="datos3">#REF!,#REF!,#REF!,#REF!,#REF!,#REF!,#REF!,#REF!,#REF!,#REF!,#REF!,#REF!,#REF!,#REF!,#REF!,#REF!,#REF!,#REF!</definedName>
    <definedName name="datos4" localSheetId="0">#REF!,#REF!,#REF!,#REF!,#REF!,#REF!,#REF!,#REF!,#REF!,#REF!,#REF!,#REF!,#REF!,#REF!,#REF!,#REF!,#REF!,#REF!</definedName>
    <definedName name="datos4">#REF!,#REF!,#REF!,#REF!,#REF!,#REF!,#REF!,#REF!,#REF!,#REF!,#REF!,#REF!,#REF!,#REF!,#REF!,#REF!,#REF!,#REF!</definedName>
    <definedName name="DEPRECIACION" localSheetId="0">#REF!</definedName>
    <definedName name="DEPRECIACION">#REF!</definedName>
    <definedName name="Dirección" localSheetId="0">#REF!</definedName>
    <definedName name="Dirección">#REF!</definedName>
    <definedName name="direccion2" localSheetId="0">#REF!</definedName>
    <definedName name="direccion2">#REF!</definedName>
    <definedName name="EMail" localSheetId="0">#REF!</definedName>
    <definedName name="EMail">#REF!</definedName>
    <definedName name="email2" localSheetId="0">#REF!</definedName>
    <definedName name="email2">#REF!</definedName>
    <definedName name="Fax" localSheetId="0">#REF!</definedName>
    <definedName name="Fax">#REF!</definedName>
    <definedName name="Fecha" localSheetId="0">#REF!</definedName>
    <definedName name="Fecha">#REF!</definedName>
    <definedName name="Fecha_Ejercicio_Al" localSheetId="0">#REF!</definedName>
    <definedName name="Fecha_Ejercicio_Al">#REF!</definedName>
    <definedName name="Fecha_Ejercicio_Del" localSheetId="0">#REF!</definedName>
    <definedName name="Fecha_Ejercicio_Del">#REF!</definedName>
    <definedName name="Fecha_inicio_actividades" localSheetId="0">#REF!</definedName>
    <definedName name="Fecha_inicio_actividades">#REF!</definedName>
    <definedName name="FESAGFV" localSheetId="0">#REF!</definedName>
    <definedName name="FESAGFV">#REF!</definedName>
    <definedName name="Firma" localSheetId="0">#REF!</definedName>
    <definedName name="Firma">#REF!</definedName>
    <definedName name="FORMULAS" localSheetId="0">#REF!,#REF!,#REF!,#REF!,#REF!,#REF!</definedName>
    <definedName name="FORMULAS">#REF!,#REF!,#REF!,#REF!,#REF!,#REF!</definedName>
    <definedName name="FORMULAS2" localSheetId="0">#REF!,#REF!,#REF!,#REF!,#REF!,#REF!</definedName>
    <definedName name="FORMULAS2">#REF!,#REF!,#REF!,#REF!,#REF!,#REF!</definedName>
    <definedName name="FORMULAS3" localSheetId="0">#REF!,#REF!,#REF!,#REF!,#REF!,#REF!</definedName>
    <definedName name="FORMULAS3">#REF!,#REF!,#REF!,#REF!,#REF!,#REF!</definedName>
    <definedName name="gastos" localSheetId="0">'[1]B-1'!#REF!</definedName>
    <definedName name="gastos">'[1]B-1'!#REF!</definedName>
    <definedName name="impuesto" localSheetId="0">#REF!</definedName>
    <definedName name="impuesto">#REF!</definedName>
    <definedName name="ingresos" localSheetId="0">'[1]B-1'!#REF!</definedName>
    <definedName name="ingresos">'[1]B-1'!#REF!</definedName>
    <definedName name="Inverciones_No" localSheetId="0">#REF!</definedName>
    <definedName name="Inverciones_No">#REF!</definedName>
    <definedName name="Inversiones_Si" localSheetId="0">#REF!</definedName>
    <definedName name="Inversiones_Si">#REF!</definedName>
    <definedName name="libg" localSheetId="0">#REF!</definedName>
    <definedName name="libg">#REF!</definedName>
    <definedName name="libro2014" localSheetId="0">#REF!</definedName>
    <definedName name="libro2014">#REF!</definedName>
    <definedName name="LIQUIDACION" localSheetId="0">#REF!</definedName>
    <definedName name="LIQUIDACION">#REF!</definedName>
    <definedName name="NOMBRE_COMERCIAL" localSheetId="0">#REF!</definedName>
    <definedName name="NOMBRE_COMERCIAL">#REF!</definedName>
    <definedName name="nuevo" localSheetId="0">#REF!,#REF!,#REF!,#REF!,#REF!,#REF!,#REF!,#REF!,#REF!,#REF!,#REF!,#REF!,#REF!,#REF!,#REF!,#REF!,#REF!,#REF!</definedName>
    <definedName name="nuevo">#REF!,#REF!,#REF!,#REF!,#REF!,#REF!,#REF!,#REF!,#REF!,#REF!,#REF!,#REF!,#REF!,#REF!,#REF!,#REF!,#REF!,#REF!</definedName>
    <definedName name="Numero" localSheetId="0">#REF!</definedName>
    <definedName name="Numero">#REF!</definedName>
    <definedName name="Provincia" localSheetId="0">#REF!</definedName>
    <definedName name="Provincia">#REF!</definedName>
    <definedName name="RAZON_SOCIAL" localSheetId="0">#REF!</definedName>
    <definedName name="RAZON_SOCIAL">#REF!</definedName>
    <definedName name="renta" localSheetId="0">#REF!</definedName>
    <definedName name="renta">#REF!</definedName>
    <definedName name="RNC" localSheetId="0">#REF!</definedName>
    <definedName name="RNC">#REF!</definedName>
    <definedName name="SDSRED" localSheetId="0">#REF!,#REF!,#REF!,#REF!,#REF!,#REF!,#REF!,#REF!,#REF!,#REF!,#REF!,#REF!,#REF!,#REF!,#REF!,#REF!,#REF!,#REF!</definedName>
    <definedName name="SDSRED">#REF!,#REF!,#REF!,#REF!,#REF!,#REF!,#REF!,#REF!,#REF!,#REF!,#REF!,#REF!,#REF!,#REF!,#REF!,#REF!,#REF!,#REF!</definedName>
    <definedName name="Sector_BArrio_Urb" localSheetId="0">#REF!</definedName>
    <definedName name="Sector_BArrio_Urb">#REF!</definedName>
    <definedName name="Siglas" localSheetId="0">#REF!</definedName>
    <definedName name="Siglas">#REF!</definedName>
    <definedName name="sqfgj" localSheetId="0">#REF!</definedName>
    <definedName name="sqfgj">#REF!</definedName>
    <definedName name="Telefono" localSheetId="0">#REF!</definedName>
    <definedName name="Telefon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" l="1"/>
  <c r="H22" i="1"/>
  <c r="H23" i="1" s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22" i="1" l="1"/>
  <c r="I23" i="1" s="1"/>
</calcChain>
</file>

<file path=xl/sharedStrings.xml><?xml version="1.0" encoding="utf-8"?>
<sst xmlns="http://schemas.openxmlformats.org/spreadsheetml/2006/main" count="77" uniqueCount="50">
  <si>
    <t xml:space="preserve">ORGANISMO DOMINICANO DE ACREDITACION </t>
  </si>
  <si>
    <t>ESTADO DE CUENTAS PAGADAS  A SUPLIDORES AL 30 DE ABRIL 2026</t>
  </si>
  <si>
    <t xml:space="preserve">PROVEEDOR </t>
  </si>
  <si>
    <t>CONCEPTO</t>
  </si>
  <si>
    <t xml:space="preserve"> FACTURA No. (NCF GUBERNAMENTAL)</t>
  </si>
  <si>
    <t>FECHA FACTURA</t>
  </si>
  <si>
    <t xml:space="preserve">MONTO FACTURADO </t>
  </si>
  <si>
    <t>FECHA FIN FACTURA</t>
  </si>
  <si>
    <t>MONTO PAGADO A LA FECHA</t>
  </si>
  <si>
    <t>MONTO PENDIENTE</t>
  </si>
  <si>
    <t>ESTADO</t>
  </si>
  <si>
    <t>ALOHA SOL</t>
  </si>
  <si>
    <t>SERVICIOS DE GESTION Y MONTAJE PARA TALLER CAPACITACION EN BPA, BPM Y TOMA DE MUESTRA Y MUESTREO.</t>
  </si>
  <si>
    <t>A010010011500002969</t>
  </si>
  <si>
    <t>ATRASADO</t>
  </si>
  <si>
    <t>FONDO DE INVERSION CERRADO PIONEER INMOBILIARIO II</t>
  </si>
  <si>
    <t>ALQUILER DE OFICINA DE ODAC, CORRESPONDIENTE A LOS MESES  DESDE  MAYO 2025 HASTA SEPTIEMBRE 2025, SEGUN CONTRATO BS-0003603-2018.</t>
  </si>
  <si>
    <t>B1500000181</t>
  </si>
  <si>
    <t>ALQUILER DE OFICINA DE ODAC, CORRESPONDIENTE AL MES DE OCTUBRE 2025, SEGUN CONTRATO BS-0003603-2018.</t>
  </si>
  <si>
    <t>B1500000183</t>
  </si>
  <si>
    <t>ALQUILER DE OFICINA DE ODAC, CORRESPONDIENTE AL MES DE NOVIEMBRE 2025, SEGUN CONTRATO BS-0003603-2018.</t>
  </si>
  <si>
    <t>B1500000185</t>
  </si>
  <si>
    <t>ALQUILER DE OFICINA DE ODAC, CORRESPONDIENTE AL MES DE DICIEMBRE 2025, SEGUN CONTRATO BS-0003603-2018.</t>
  </si>
  <si>
    <t>B1500000187</t>
  </si>
  <si>
    <t>ALQUILER DE OFICINA DE ODAC, CORRESPONDIENTE AL MES DE ENERO 2026, SEGUN CONTRATO BS-0003603-2018.</t>
  </si>
  <si>
    <t>E450000000001</t>
  </si>
  <si>
    <t>E450000000002</t>
  </si>
  <si>
    <t>ALQUILER DE OFICINA DE ODAC, CORRESPONDIENTE AL MES DE FEBRERO 2026, SEGUN CONTRATO BS-0003603-2018.</t>
  </si>
  <si>
    <t>E450000000003</t>
  </si>
  <si>
    <t>E450000000004</t>
  </si>
  <si>
    <t>ALQUILER DE OFICINA DE ODAC, CORRESPONDIENTE AL MES DE MARZO 2026, SEGUN CONTRATO BS-0003603-2018.</t>
  </si>
  <si>
    <t>E450000000005</t>
  </si>
  <si>
    <t>PENDIENTE</t>
  </si>
  <si>
    <t>E450000000006</t>
  </si>
  <si>
    <t>SEGURO NACIONAL DE SALUD</t>
  </si>
  <si>
    <t>SEGURO DE VIDA AL PERSONAL, CORRESPONDIENTE AL MES DE ABRIL 2026</t>
  </si>
  <si>
    <t>E450000005502</t>
  </si>
  <si>
    <t>COMPLETADO</t>
  </si>
  <si>
    <t xml:space="preserve">RESTAURANT BOGA BOGA </t>
  </si>
  <si>
    <t>SERVICIOS DE CENA PARA EVALUADORES PAR DE IAAC, REPRESENTADO POR CUBA, JAMAICA, PARAGUAY, COSTA RICA Y ODAC</t>
  </si>
  <si>
    <t>E450000000345</t>
  </si>
  <si>
    <t>ARQUIMEDES ACOSTA RUBIANO</t>
  </si>
  <si>
    <t xml:space="preserve">CONTRATACION SERVICIO DE CONSULTORIA INTERNACIONAL PARA ASISTENCIA TECNICA ESPECIALIZADA, CONTRATO No. BS-0011584-2025, DEL 09/12/2025 AL 09/01/2026. </t>
  </si>
  <si>
    <t>SEGUROS RESERVAS</t>
  </si>
  <si>
    <t>E450000011897</t>
  </si>
  <si>
    <t>CONSUMO DE CAJA CHICA POR REPONER</t>
  </si>
  <si>
    <t>N/A</t>
  </si>
  <si>
    <t xml:space="preserve">TOTAL </t>
  </si>
  <si>
    <t>Claribel Abreu Infante</t>
  </si>
  <si>
    <t>Enc.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</si>
</sst>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4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24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justify" vertical="justify" wrapText="1"/>
    </xf>
    <xf numFmtId="0" fontId="8" fillId="0" borderId="3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3" borderId="3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8" fillId="0" borderId="6" xfId="0" applyFont="1" applyBorder="1" applyAlignment="1">
      <alignment horizontal="left" vertical="center" wrapText="1"/>
    </xf>
    <xf numFmtId="0" fontId="8" fillId="3" borderId="6" xfId="0" applyFont="1" applyFill="1" applyBorder="1" applyAlignment="1">
      <alignment horizontal="center" vertical="center"/>
    </xf>
    <xf numFmtId="14" fontId="8" fillId="0" borderId="6" xfId="0" applyNumberFormat="1" applyFont="1" applyBorder="1" applyAlignment="1">
      <alignment horizontal="center" vertical="center"/>
    </xf>
    <xf numFmtId="4" fontId="8" fillId="0" borderId="6" xfId="0" applyNumberFormat="1" applyFont="1" applyBorder="1" applyAlignment="1">
      <alignment horizontal="center" vertical="center"/>
    </xf>
    <xf numFmtId="4" fontId="8" fillId="3" borderId="6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3" borderId="5" xfId="0" applyFont="1" applyFill="1" applyBorder="1" applyAlignment="1">
      <alignment vertical="center" wrapText="1"/>
    </xf>
    <xf numFmtId="0" fontId="8" fillId="0" borderId="6" xfId="0" applyFont="1" applyBorder="1" applyAlignment="1">
      <alignment horizontal="center" vertical="center"/>
    </xf>
    <xf numFmtId="0" fontId="9" fillId="3" borderId="6" xfId="0" applyFont="1" applyFill="1" applyBorder="1" applyAlignment="1">
      <alignment vertical="center" wrapText="1"/>
    </xf>
    <xf numFmtId="14" fontId="8" fillId="0" borderId="6" xfId="0" applyNumberFormat="1" applyFont="1" applyBorder="1" applyAlignment="1">
      <alignment horizontal="left" vertical="center"/>
    </xf>
    <xf numFmtId="0" fontId="8" fillId="0" borderId="6" xfId="0" applyFont="1" applyBorder="1" applyAlignment="1">
      <alignment horizontal="justify" vertical="justify" wrapText="1"/>
    </xf>
    <xf numFmtId="14" fontId="9" fillId="0" borderId="0" xfId="0" applyNumberFormat="1" applyFont="1" applyAlignment="1">
      <alignment horizontal="center" vertical="center"/>
    </xf>
    <xf numFmtId="0" fontId="8" fillId="0" borderId="8" xfId="0" applyFont="1" applyBorder="1" applyAlignment="1">
      <alignment vertical="center" wrapText="1"/>
    </xf>
    <xf numFmtId="14" fontId="8" fillId="0" borderId="9" xfId="0" applyNumberFormat="1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/>
    </xf>
    <xf numFmtId="14" fontId="8" fillId="0" borderId="9" xfId="0" applyNumberFormat="1" applyFont="1" applyBorder="1" applyAlignment="1">
      <alignment horizontal="center" vertical="center"/>
    </xf>
    <xf numFmtId="4" fontId="8" fillId="0" borderId="9" xfId="0" applyNumberFormat="1" applyFont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4" fontId="10" fillId="0" borderId="11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0" fillId="0" borderId="0" xfId="0" applyNumberFormat="1"/>
    <xf numFmtId="14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right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Normal" xfId="0" builtinId="0"/>
    <cellStyle name="Normal 2 2" xfId="1" xr:uid="{42C9FBBC-EAF4-4A26-AB86-1FFE294D4B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-1</xdr:colOff>
      <xdr:row>0</xdr:row>
      <xdr:rowOff>0</xdr:rowOff>
    </xdr:from>
    <xdr:ext cx="1762125" cy="1583530"/>
    <xdr:pic>
      <xdr:nvPicPr>
        <xdr:cNvPr id="2" name="1 Imagen" descr="logo odac.jpg">
          <a:extLst>
            <a:ext uri="{FF2B5EF4-FFF2-40B4-BE49-F238E27FC236}">
              <a16:creationId xmlns:a16="http://schemas.microsoft.com/office/drawing/2014/main" id="{A2C42B6C-19A9-4565-953F-A8C84D94E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4" y="0"/>
          <a:ext cx="1762125" cy="1583530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uario1\AppData\Local\Temp\Rar$DIa0.514\IR-2-2016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BREU\Desktop\ODAC\ODAC\ODAC\Mis%20Doc\CARPETAS\Estados%20Financieros\Balanzas%202026\4%20Abril\4%20Balance%20de%20Comprobaci&#243;n%20Abril%202026.xlsx" TargetMode="External"/><Relationship Id="rId1" Type="http://schemas.openxmlformats.org/officeDocument/2006/relationships/externalLinkPath" Target="file:///C:\Users\CABREU\Desktop\ODAC\ODAC\ODAC\Mis%20Doc\CARPETAS\Estados%20Financieros\Balanzas%202026\4%20Abril\4%20Balance%20de%20Comprobaci&#243;n%20Abri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-2"/>
      <sheetName val="Activo"/>
      <sheetName val="A-1"/>
      <sheetName val="A-2"/>
      <sheetName val="B-1"/>
      <sheetName val="A-3"/>
      <sheetName val="B-2"/>
      <sheetName val="B-3"/>
      <sheetName val="B-4"/>
      <sheetName val="D"/>
      <sheetName val="D-1"/>
      <sheetName val="D-2"/>
      <sheetName val="E"/>
      <sheetName val="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gresos"/>
      <sheetName val="ESTADO"/>
      <sheetName val="Abril"/>
      <sheetName val="Balanza Con"/>
      <sheetName val="ED"/>
      <sheetName val="Pago Abril"/>
      <sheetName val="Ejec Abril"/>
      <sheetName val="Pago Marzo"/>
      <sheetName val="CxC 04"/>
      <sheetName val="Inventario "/>
      <sheetName val="Gastos pag. x ant."/>
      <sheetName val="SEGURO"/>
      <sheetName val="Fianzas y Depositos"/>
      <sheetName val="CXP 4"/>
      <sheetName val="CXP 3"/>
      <sheetName val="CP Abril"/>
      <sheetName val="CP Marzo"/>
      <sheetName val="Hoja3 (2)"/>
      <sheetName val="ABRIL (2)"/>
      <sheetName val="Relación Desembolso"/>
    </sheetNames>
    <sheetDataSet>
      <sheetData sheetId="0"/>
      <sheetData sheetId="1"/>
      <sheetData sheetId="2"/>
      <sheetData sheetId="3"/>
      <sheetData sheetId="4">
        <row r="169">
          <cell r="H169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C18C1-C3A9-4D94-BCE6-CB3E0DA09D52}">
  <dimension ref="A1:J29"/>
  <sheetViews>
    <sheetView tabSelected="1" view="pageBreakPreview" topLeftCell="B1" zoomScale="98" zoomScaleNormal="98" zoomScaleSheetLayoutView="98" workbookViewId="0">
      <selection activeCell="C18" sqref="C18"/>
    </sheetView>
  </sheetViews>
  <sheetFormatPr baseColWidth="10" defaultColWidth="11.44140625" defaultRowHeight="14.4" x14ac:dyDescent="0.3"/>
  <cols>
    <col min="1" max="1" width="1" customWidth="1"/>
    <col min="2" max="2" width="34.109375" customWidth="1"/>
    <col min="3" max="3" width="62.88671875" customWidth="1"/>
    <col min="4" max="4" width="25.33203125" style="1" customWidth="1"/>
    <col min="5" max="5" width="17.109375" style="2" customWidth="1"/>
    <col min="6" max="6" width="18.44140625" style="2" customWidth="1"/>
    <col min="7" max="7" width="14.88671875" style="2" customWidth="1"/>
    <col min="8" max="8" width="17.33203125" style="2" customWidth="1"/>
    <col min="9" max="9" width="17" style="2" customWidth="1"/>
    <col min="10" max="10" width="15.44140625" customWidth="1"/>
  </cols>
  <sheetData>
    <row r="1" spans="2:10" ht="11.25" customHeight="1" x14ac:dyDescent="0.3">
      <c r="E1" s="49"/>
      <c r="F1" s="49"/>
      <c r="G1" s="49"/>
      <c r="H1" s="49"/>
    </row>
    <row r="2" spans="2:10" ht="45" customHeight="1" x14ac:dyDescent="0.95">
      <c r="B2" s="50" t="s">
        <v>0</v>
      </c>
      <c r="C2" s="50"/>
      <c r="D2" s="50"/>
      <c r="E2" s="50"/>
      <c r="F2" s="50"/>
      <c r="G2" s="50"/>
      <c r="H2" s="50"/>
      <c r="I2" s="50"/>
      <c r="J2" s="50"/>
    </row>
    <row r="3" spans="2:10" ht="24" customHeight="1" x14ac:dyDescent="0.5">
      <c r="B3" s="51"/>
      <c r="C3" s="51"/>
      <c r="D3" s="51"/>
      <c r="E3" s="51"/>
      <c r="F3" s="51"/>
      <c r="G3" s="51"/>
      <c r="H3" s="51"/>
      <c r="I3" s="51"/>
      <c r="J3" s="51"/>
    </row>
    <row r="4" spans="2:10" ht="32.25" customHeight="1" x14ac:dyDescent="0.6">
      <c r="B4" s="52" t="s">
        <v>1</v>
      </c>
      <c r="C4" s="52"/>
      <c r="D4" s="52"/>
      <c r="E4" s="52"/>
      <c r="F4" s="52"/>
      <c r="G4" s="52"/>
      <c r="H4" s="52"/>
      <c r="I4" s="52"/>
      <c r="J4" s="52"/>
    </row>
    <row r="5" spans="2:10" ht="22.5" customHeight="1" thickBot="1" x14ac:dyDescent="0.35"/>
    <row r="6" spans="2:10" s="4" customFormat="1" ht="49.5" customHeight="1" thickBot="1" x14ac:dyDescent="0.35"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3" t="s">
        <v>7</v>
      </c>
      <c r="H6" s="3" t="s">
        <v>8</v>
      </c>
      <c r="I6" s="3" t="s">
        <v>9</v>
      </c>
      <c r="J6" s="3" t="s">
        <v>10</v>
      </c>
    </row>
    <row r="7" spans="2:10" s="4" customFormat="1" ht="29.25" customHeight="1" x14ac:dyDescent="0.3">
      <c r="B7" s="5" t="s">
        <v>11</v>
      </c>
      <c r="C7" s="6" t="s">
        <v>12</v>
      </c>
      <c r="D7" s="7" t="s">
        <v>13</v>
      </c>
      <c r="E7" s="8">
        <v>42710</v>
      </c>
      <c r="F7" s="9">
        <v>66544.009999999995</v>
      </c>
      <c r="G7" s="8">
        <v>42740</v>
      </c>
      <c r="H7" s="10">
        <v>0</v>
      </c>
      <c r="I7" s="9">
        <f>+F7-H7</f>
        <v>66544.009999999995</v>
      </c>
      <c r="J7" s="11" t="s">
        <v>14</v>
      </c>
    </row>
    <row r="8" spans="2:10" s="4" customFormat="1" ht="48.75" customHeight="1" x14ac:dyDescent="0.3">
      <c r="B8" s="12" t="s">
        <v>15</v>
      </c>
      <c r="C8" s="13" t="s">
        <v>16</v>
      </c>
      <c r="D8" s="14" t="s">
        <v>17</v>
      </c>
      <c r="E8" s="15">
        <v>45901</v>
      </c>
      <c r="F8" s="16">
        <v>5015617.92</v>
      </c>
      <c r="G8" s="15">
        <v>45930</v>
      </c>
      <c r="H8" s="17">
        <v>0</v>
      </c>
      <c r="I8" s="16">
        <f t="shared" ref="I8:I22" si="0">+F8-H8</f>
        <v>5015617.92</v>
      </c>
      <c r="J8" s="18" t="s">
        <v>14</v>
      </c>
    </row>
    <row r="9" spans="2:10" s="4" customFormat="1" ht="40.5" customHeight="1" x14ac:dyDescent="0.3">
      <c r="B9" s="12" t="s">
        <v>15</v>
      </c>
      <c r="C9" s="13" t="s">
        <v>18</v>
      </c>
      <c r="D9" s="14" t="s">
        <v>19</v>
      </c>
      <c r="E9" s="15">
        <v>45931</v>
      </c>
      <c r="F9" s="16">
        <v>1003123.84</v>
      </c>
      <c r="G9" s="15">
        <v>45961</v>
      </c>
      <c r="H9" s="17">
        <v>0</v>
      </c>
      <c r="I9" s="16">
        <f t="shared" si="0"/>
        <v>1003123.84</v>
      </c>
      <c r="J9" s="18" t="s">
        <v>14</v>
      </c>
    </row>
    <row r="10" spans="2:10" s="4" customFormat="1" ht="40.5" customHeight="1" x14ac:dyDescent="0.3">
      <c r="B10" s="12" t="s">
        <v>15</v>
      </c>
      <c r="C10" s="13" t="s">
        <v>20</v>
      </c>
      <c r="D10" s="14" t="s">
        <v>21</v>
      </c>
      <c r="E10" s="15">
        <v>45962</v>
      </c>
      <c r="F10" s="16">
        <v>1012252.26</v>
      </c>
      <c r="G10" s="15">
        <v>45991</v>
      </c>
      <c r="H10" s="17">
        <v>0</v>
      </c>
      <c r="I10" s="16">
        <f t="shared" si="0"/>
        <v>1012252.26</v>
      </c>
      <c r="J10" s="18" t="s">
        <v>14</v>
      </c>
    </row>
    <row r="11" spans="2:10" s="4" customFormat="1" ht="40.5" customHeight="1" x14ac:dyDescent="0.3">
      <c r="B11" s="12" t="s">
        <v>15</v>
      </c>
      <c r="C11" s="13" t="s">
        <v>22</v>
      </c>
      <c r="D11" s="14" t="s">
        <v>23</v>
      </c>
      <c r="E11" s="15">
        <v>45992</v>
      </c>
      <c r="F11" s="16">
        <v>1006006.25</v>
      </c>
      <c r="G11" s="15">
        <v>46021</v>
      </c>
      <c r="H11" s="17">
        <v>0</v>
      </c>
      <c r="I11" s="16">
        <f t="shared" si="0"/>
        <v>1006006.25</v>
      </c>
      <c r="J11" s="18" t="s">
        <v>14</v>
      </c>
    </row>
    <row r="12" spans="2:10" s="4" customFormat="1" ht="40.5" customHeight="1" x14ac:dyDescent="0.3">
      <c r="B12" s="12" t="s">
        <v>15</v>
      </c>
      <c r="C12" s="13" t="s">
        <v>24</v>
      </c>
      <c r="D12" s="14" t="s">
        <v>25</v>
      </c>
      <c r="E12" s="15">
        <v>46031</v>
      </c>
      <c r="F12" s="16">
        <v>876591.93</v>
      </c>
      <c r="G12" s="15">
        <v>46052</v>
      </c>
      <c r="H12" s="17">
        <v>0</v>
      </c>
      <c r="I12" s="16">
        <f t="shared" si="0"/>
        <v>876591.93</v>
      </c>
      <c r="J12" s="18" t="s">
        <v>14</v>
      </c>
    </row>
    <row r="13" spans="2:10" s="4" customFormat="1" ht="40.5" customHeight="1" x14ac:dyDescent="0.3">
      <c r="B13" s="12" t="s">
        <v>15</v>
      </c>
      <c r="C13" s="13" t="s">
        <v>24</v>
      </c>
      <c r="D13" s="14" t="s">
        <v>26</v>
      </c>
      <c r="E13" s="15">
        <v>46031</v>
      </c>
      <c r="F13" s="16">
        <v>117599.4</v>
      </c>
      <c r="G13" s="15">
        <v>46052</v>
      </c>
      <c r="H13" s="17">
        <v>0</v>
      </c>
      <c r="I13" s="16">
        <f t="shared" si="0"/>
        <v>117599.4</v>
      </c>
      <c r="J13" s="18" t="s">
        <v>14</v>
      </c>
    </row>
    <row r="14" spans="2:10" s="4" customFormat="1" ht="47.25" customHeight="1" x14ac:dyDescent="0.3">
      <c r="B14" s="19" t="s">
        <v>15</v>
      </c>
      <c r="C14" s="13" t="s">
        <v>27</v>
      </c>
      <c r="D14" s="20" t="s">
        <v>28</v>
      </c>
      <c r="E14" s="15">
        <v>46057</v>
      </c>
      <c r="F14" s="16">
        <v>869536.92</v>
      </c>
      <c r="G14" s="15">
        <v>46062</v>
      </c>
      <c r="H14" s="17">
        <v>0</v>
      </c>
      <c r="I14" s="16">
        <f t="shared" si="0"/>
        <v>869536.92</v>
      </c>
      <c r="J14" s="18" t="s">
        <v>14</v>
      </c>
    </row>
    <row r="15" spans="2:10" s="4" customFormat="1" ht="40.5" customHeight="1" x14ac:dyDescent="0.3">
      <c r="B15" s="19" t="s">
        <v>15</v>
      </c>
      <c r="C15" s="13" t="s">
        <v>27</v>
      </c>
      <c r="D15" s="20" t="s">
        <v>29</v>
      </c>
      <c r="E15" s="15">
        <v>46057</v>
      </c>
      <c r="F15" s="16">
        <v>116652.94</v>
      </c>
      <c r="G15" s="15">
        <v>46062</v>
      </c>
      <c r="H15" s="17">
        <v>0</v>
      </c>
      <c r="I15" s="16">
        <f t="shared" si="0"/>
        <v>116652.94</v>
      </c>
      <c r="J15" s="18" t="s">
        <v>14</v>
      </c>
    </row>
    <row r="16" spans="2:10" s="4" customFormat="1" ht="40.5" customHeight="1" x14ac:dyDescent="0.3">
      <c r="B16" s="21" t="s">
        <v>15</v>
      </c>
      <c r="C16" s="13" t="s">
        <v>30</v>
      </c>
      <c r="D16" s="20" t="s">
        <v>31</v>
      </c>
      <c r="E16" s="15">
        <v>46085</v>
      </c>
      <c r="F16" s="16">
        <v>819319.87</v>
      </c>
      <c r="G16" s="15">
        <v>46090</v>
      </c>
      <c r="H16" s="17">
        <v>0</v>
      </c>
      <c r="I16" s="16">
        <f t="shared" si="0"/>
        <v>819319.87</v>
      </c>
      <c r="J16" s="18" t="s">
        <v>32</v>
      </c>
    </row>
    <row r="17" spans="1:10" s="4" customFormat="1" ht="40.5" customHeight="1" x14ac:dyDescent="0.3">
      <c r="B17" s="21" t="s">
        <v>15</v>
      </c>
      <c r="C17" s="13" t="s">
        <v>30</v>
      </c>
      <c r="D17" s="20" t="s">
        <v>33</v>
      </c>
      <c r="E17" s="15">
        <v>46085</v>
      </c>
      <c r="F17" s="16">
        <v>109916.06</v>
      </c>
      <c r="G17" s="15">
        <v>46090</v>
      </c>
      <c r="H17" s="17">
        <v>0</v>
      </c>
      <c r="I17" s="16">
        <f t="shared" si="0"/>
        <v>109916.06</v>
      </c>
      <c r="J17" s="18" t="s">
        <v>32</v>
      </c>
    </row>
    <row r="18" spans="1:10" s="4" customFormat="1" ht="40.5" customHeight="1" x14ac:dyDescent="0.3">
      <c r="B18" s="19" t="s">
        <v>34</v>
      </c>
      <c r="C18" s="13" t="s">
        <v>35</v>
      </c>
      <c r="D18" s="20" t="s">
        <v>36</v>
      </c>
      <c r="E18" s="15">
        <v>46099</v>
      </c>
      <c r="F18" s="16">
        <v>22974</v>
      </c>
      <c r="G18" s="15">
        <v>46143</v>
      </c>
      <c r="H18" s="17">
        <v>22974</v>
      </c>
      <c r="I18" s="16">
        <f t="shared" si="0"/>
        <v>0</v>
      </c>
      <c r="J18" s="18" t="s">
        <v>37</v>
      </c>
    </row>
    <row r="19" spans="1:10" s="4" customFormat="1" ht="40.5" customHeight="1" x14ac:dyDescent="0.3">
      <c r="B19" s="12" t="s">
        <v>38</v>
      </c>
      <c r="C19" s="22" t="s">
        <v>39</v>
      </c>
      <c r="D19" s="20" t="s">
        <v>40</v>
      </c>
      <c r="E19" s="15">
        <v>46112</v>
      </c>
      <c r="F19" s="16">
        <v>26528</v>
      </c>
      <c r="G19" s="15">
        <v>46127</v>
      </c>
      <c r="H19" s="17">
        <v>26528</v>
      </c>
      <c r="I19" s="16">
        <f t="shared" si="0"/>
        <v>0</v>
      </c>
      <c r="J19" s="18" t="s">
        <v>37</v>
      </c>
    </row>
    <row r="20" spans="1:10" s="4" customFormat="1" ht="53.25" customHeight="1" x14ac:dyDescent="0.3">
      <c r="B20" s="12" t="s">
        <v>41</v>
      </c>
      <c r="C20" s="23" t="s">
        <v>42</v>
      </c>
      <c r="D20" s="20">
        <v>1</v>
      </c>
      <c r="E20" s="15">
        <v>46112</v>
      </c>
      <c r="F20" s="16">
        <v>131557.87</v>
      </c>
      <c r="G20" s="15">
        <v>46142</v>
      </c>
      <c r="H20" s="17">
        <v>131557.87</v>
      </c>
      <c r="I20" s="16">
        <f t="shared" si="0"/>
        <v>0</v>
      </c>
      <c r="J20" s="18" t="s">
        <v>37</v>
      </c>
    </row>
    <row r="21" spans="1:10" s="4" customFormat="1" ht="50.25" customHeight="1" x14ac:dyDescent="0.3">
      <c r="B21" s="12" t="s">
        <v>43</v>
      </c>
      <c r="C21" s="13" t="s">
        <v>35</v>
      </c>
      <c r="D21" s="14" t="s">
        <v>44</v>
      </c>
      <c r="E21" s="15">
        <v>46112</v>
      </c>
      <c r="F21" s="16">
        <v>6050.76</v>
      </c>
      <c r="G21" s="15">
        <v>46142</v>
      </c>
      <c r="H21" s="17">
        <v>6050.76</v>
      </c>
      <c r="I21" s="16">
        <f t="shared" si="0"/>
        <v>0</v>
      </c>
      <c r="J21" s="18" t="s">
        <v>37</v>
      </c>
    </row>
    <row r="22" spans="1:10" s="2" customFormat="1" ht="36.75" customHeight="1" thickBot="1" x14ac:dyDescent="0.35">
      <c r="A22" s="24"/>
      <c r="B22" s="25" t="s">
        <v>45</v>
      </c>
      <c r="C22" s="26" t="s">
        <v>45</v>
      </c>
      <c r="D22" s="27" t="s">
        <v>46</v>
      </c>
      <c r="E22" s="28">
        <v>46112</v>
      </c>
      <c r="F22" s="29">
        <v>16170.63</v>
      </c>
      <c r="G22" s="28">
        <v>46112</v>
      </c>
      <c r="H22" s="30">
        <f>+[2]ED!H169</f>
        <v>0</v>
      </c>
      <c r="I22" s="29">
        <f t="shared" si="0"/>
        <v>16170.63</v>
      </c>
      <c r="J22" s="31" t="s">
        <v>32</v>
      </c>
    </row>
    <row r="23" spans="1:10" s="2" customFormat="1" ht="36" customHeight="1" thickBot="1" x14ac:dyDescent="0.35">
      <c r="A23" s="24"/>
      <c r="B23" s="32" t="s">
        <v>47</v>
      </c>
      <c r="C23" s="33"/>
      <c r="D23" s="34"/>
      <c r="E23" s="35"/>
      <c r="F23" s="36">
        <f>SUM(F7:F22)</f>
        <v>11216442.659999998</v>
      </c>
      <c r="G23" s="37"/>
      <c r="H23" s="36">
        <f>SUM(H7:H22)</f>
        <v>187110.63</v>
      </c>
      <c r="I23" s="37">
        <f>SUM(I7:I22)</f>
        <v>11029332.029999999</v>
      </c>
      <c r="J23" s="36"/>
    </row>
    <row r="24" spans="1:10" s="2" customFormat="1" ht="18.75" customHeight="1" x14ac:dyDescent="0.3">
      <c r="A24" s="24"/>
      <c r="B24" s="38"/>
      <c r="C24" s="39"/>
      <c r="D24" s="39"/>
      <c r="E24" s="39"/>
      <c r="F24" s="40"/>
      <c r="G24" s="40"/>
      <c r="H24" s="40"/>
      <c r="I24" s="40"/>
      <c r="J24" s="40"/>
    </row>
    <row r="25" spans="1:10" s="2" customFormat="1" ht="33.75" customHeight="1" x14ac:dyDescent="0.3">
      <c r="A25" s="24"/>
      <c r="B25" s="38"/>
      <c r="C25" s="39"/>
      <c r="D25" s="39"/>
      <c r="E25" s="39"/>
      <c r="F25" s="40"/>
      <c r="G25" s="40"/>
      <c r="H25" s="40"/>
      <c r="I25" s="40"/>
      <c r="J25" s="40"/>
    </row>
    <row r="26" spans="1:10" ht="22.5" customHeight="1" x14ac:dyDescent="0.3">
      <c r="A26" s="24"/>
      <c r="B26" s="1" t="s">
        <v>48</v>
      </c>
      <c r="C26" s="1"/>
      <c r="E26" s="41"/>
      <c r="G26" s="38"/>
      <c r="H26" s="42"/>
      <c r="J26" s="43"/>
    </row>
    <row r="27" spans="1:10" ht="15" customHeight="1" x14ac:dyDescent="0.3">
      <c r="A27" s="24"/>
      <c r="B27" s="1" t="s">
        <v>49</v>
      </c>
      <c r="C27" s="44"/>
      <c r="D27" s="2"/>
      <c r="E27" s="45"/>
      <c r="F27" s="46"/>
      <c r="G27" s="45"/>
    </row>
    <row r="28" spans="1:10" x14ac:dyDescent="0.3">
      <c r="A28" s="24"/>
      <c r="J28" s="43"/>
    </row>
    <row r="29" spans="1:10" x14ac:dyDescent="0.3">
      <c r="A29" s="2"/>
      <c r="I29" s="47"/>
      <c r="J29" s="48"/>
    </row>
  </sheetData>
  <mergeCells count="4">
    <mergeCell ref="E1:H1"/>
    <mergeCell ref="B2:J2"/>
    <mergeCell ref="B3:J3"/>
    <mergeCell ref="B4:J4"/>
  </mergeCells>
  <printOptions horizontalCentered="1"/>
  <pageMargins left="0.15748031496062992" right="7.874015748031496E-2" top="0.23622047244094491" bottom="0.35433070866141736" header="0.31496062992125984" footer="0.62992125984251968"/>
  <pageSetup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CP Abril</vt:lpstr>
      <vt:lpstr>'CP Abril'!Área_de_impresión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CABREU</dc:creator>
  <cp:lastModifiedBy>Cynthia Joselyn Mañan Baez</cp:lastModifiedBy>
  <dcterms:created xsi:type="dcterms:W3CDTF">2026-05-11T12:49:56Z</dcterms:created>
  <dcterms:modified xsi:type="dcterms:W3CDTF">2026-05-11T18:48:43Z</dcterms:modified>
</cp:coreProperties>
</file>