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CABREU\Desktop\ODAC\ODAC\ODAC\Mis Doc\CARPETAS\Estados Financieros\Balanzas 2025\12 Diciembre\"/>
    </mc:Choice>
  </mc:AlternateContent>
  <xr:revisionPtr revIDLastSave="0" documentId="8_{A801D84A-C836-4252-8AC0-2913F4C89B3B}" xr6:coauthVersionLast="47" xr6:coauthVersionMax="47" xr10:uidLastSave="{00000000-0000-0000-0000-000000000000}"/>
  <bookViews>
    <workbookView xWindow="-120" yWindow="-120" windowWidth="20730" windowHeight="11160" xr2:uid="{521E85CB-3760-4E8A-9DFB-8E9ED7DDF7C5}"/>
  </bookViews>
  <sheets>
    <sheet name="CP Dic" sheetId="1" r:id="rId1"/>
  </sheets>
  <externalReferences>
    <externalReference r:id="rId2"/>
    <externalReference r:id="rId3"/>
  </externalReferences>
  <definedNames>
    <definedName name="Actividad_Económica" localSheetId="0">#REF!</definedName>
    <definedName name="Actividad_Económica">#REF!</definedName>
    <definedName name="Actividad_Economica2" localSheetId="0">#REF!</definedName>
    <definedName name="Actividad_Economica2">#REF!</definedName>
    <definedName name="AGENCIA" localSheetId="0">#REF!</definedName>
    <definedName name="AGENCIA">#REF!</definedName>
    <definedName name="Agencia2" localSheetId="0">#REF!</definedName>
    <definedName name="Agencia2">#REF!</definedName>
    <definedName name="Apto" localSheetId="0">#REF!</definedName>
    <definedName name="Apto">#REF!</definedName>
    <definedName name="Apto_Postal" localSheetId="0">#REF!</definedName>
    <definedName name="Apto_Postal">#REF!</definedName>
    <definedName name="Apto_postal2" localSheetId="0">#REF!</definedName>
    <definedName name="Apto_postal2">#REF!</definedName>
    <definedName name="Apto2" localSheetId="0">#REF!</definedName>
    <definedName name="Apto2">#REF!</definedName>
    <definedName name="_xlnm.Print_Area" localSheetId="0">'CP Dic'!$A$1:$J$25</definedName>
    <definedName name="DATOS" localSheetId="0">#REF!,#REF!,#REF!,#REF!,#REF!,#REF!,#REF!,#REF!,#REF!,#REF!,#REF!,#REF!,#REF!,#REF!,#REF!,#REF!,#REF!,#REF!</definedName>
    <definedName name="DATOS">#REF!,#REF!,#REF!,#REF!,#REF!,#REF!,#REF!,#REF!,#REF!,#REF!,#REF!,#REF!,#REF!,#REF!,#REF!,#REF!,#REF!,#REF!</definedName>
    <definedName name="DATOS2" localSheetId="0">#REF!,#REF!,#REF!,#REF!,#REF!,#REF!,#REF!,#REF!,#REF!,#REF!,#REF!,#REF!,#REF!,#REF!,#REF!,#REF!,#REF!,#REF!</definedName>
    <definedName name="DATOS2">#REF!,#REF!,#REF!,#REF!,#REF!,#REF!,#REF!,#REF!,#REF!,#REF!,#REF!,#REF!,#REF!,#REF!,#REF!,#REF!,#REF!,#REF!</definedName>
    <definedName name="datos3" localSheetId="0">#REF!,#REF!,#REF!,#REF!,#REF!,#REF!,#REF!,#REF!,#REF!,#REF!,#REF!,#REF!,#REF!,#REF!,#REF!,#REF!,#REF!,#REF!</definedName>
    <definedName name="datos3">#REF!,#REF!,#REF!,#REF!,#REF!,#REF!,#REF!,#REF!,#REF!,#REF!,#REF!,#REF!,#REF!,#REF!,#REF!,#REF!,#REF!,#REF!</definedName>
    <definedName name="datos4" localSheetId="0">#REF!,#REF!,#REF!,#REF!,#REF!,#REF!,#REF!,#REF!,#REF!,#REF!,#REF!,#REF!,#REF!,#REF!,#REF!,#REF!,#REF!,#REF!</definedName>
    <definedName name="datos4">#REF!,#REF!,#REF!,#REF!,#REF!,#REF!,#REF!,#REF!,#REF!,#REF!,#REF!,#REF!,#REF!,#REF!,#REF!,#REF!,#REF!,#REF!</definedName>
    <definedName name="DEPRECIACION" localSheetId="0">#REF!</definedName>
    <definedName name="DEPRECIACION">#REF!</definedName>
    <definedName name="Dirección" localSheetId="0">#REF!</definedName>
    <definedName name="Dirección">#REF!</definedName>
    <definedName name="direccion2" localSheetId="0">#REF!</definedName>
    <definedName name="direccion2">#REF!</definedName>
    <definedName name="EMail" localSheetId="0">#REF!</definedName>
    <definedName name="EMail">#REF!</definedName>
    <definedName name="email2" localSheetId="0">#REF!</definedName>
    <definedName name="email2">#REF!</definedName>
    <definedName name="Fax" localSheetId="0">#REF!</definedName>
    <definedName name="Fax">#REF!</definedName>
    <definedName name="Fecha" localSheetId="0">#REF!</definedName>
    <definedName name="Fecha">#REF!</definedName>
    <definedName name="Fecha_Ejercicio_Al" localSheetId="0">#REF!</definedName>
    <definedName name="Fecha_Ejercicio_Al">#REF!</definedName>
    <definedName name="Fecha_Ejercicio_Del" localSheetId="0">#REF!</definedName>
    <definedName name="Fecha_Ejercicio_Del">#REF!</definedName>
    <definedName name="Fecha_inicio_actividades" localSheetId="0">#REF!</definedName>
    <definedName name="Fecha_inicio_actividades">#REF!</definedName>
    <definedName name="FESAGFV" localSheetId="0">#REF!</definedName>
    <definedName name="FESAGFV">#REF!</definedName>
    <definedName name="Firma" localSheetId="0">#REF!</definedName>
    <definedName name="Firma">#REF!</definedName>
    <definedName name="FORMULAS" localSheetId="0">#REF!,#REF!,#REF!,#REF!,#REF!,#REF!</definedName>
    <definedName name="FORMULAS">#REF!,#REF!,#REF!,#REF!,#REF!,#REF!</definedName>
    <definedName name="FORMULAS2" localSheetId="0">#REF!,#REF!,#REF!,#REF!,#REF!,#REF!</definedName>
    <definedName name="FORMULAS2">#REF!,#REF!,#REF!,#REF!,#REF!,#REF!</definedName>
    <definedName name="FORMULAS3" localSheetId="0">#REF!,#REF!,#REF!,#REF!,#REF!,#REF!</definedName>
    <definedName name="FORMULAS3">#REF!,#REF!,#REF!,#REF!,#REF!,#REF!</definedName>
    <definedName name="gastos" localSheetId="0">'[2]B-1'!#REF!</definedName>
    <definedName name="gastos">'[2]B-1'!#REF!</definedName>
    <definedName name="impuesto" localSheetId="0">#REF!</definedName>
    <definedName name="impuesto">#REF!</definedName>
    <definedName name="ingresos" localSheetId="0">'[2]B-1'!#REF!</definedName>
    <definedName name="ingresos">'[2]B-1'!#REF!</definedName>
    <definedName name="Inverciones_No" localSheetId="0">#REF!</definedName>
    <definedName name="Inverciones_No">#REF!</definedName>
    <definedName name="Inversiones_Si" localSheetId="0">#REF!</definedName>
    <definedName name="Inversiones_Si">#REF!</definedName>
    <definedName name="libg" localSheetId="0">#REF!</definedName>
    <definedName name="libg">#REF!</definedName>
    <definedName name="libro2014" localSheetId="0">#REF!</definedName>
    <definedName name="libro2014">#REF!</definedName>
    <definedName name="LIQUIDACION" localSheetId="0">#REF!</definedName>
    <definedName name="LIQUIDACION">#REF!</definedName>
    <definedName name="NOMBRE_COMERCIAL" localSheetId="0">#REF!</definedName>
    <definedName name="NOMBRE_COMERCIAL">#REF!</definedName>
    <definedName name="nuevo" localSheetId="0">#REF!,#REF!,#REF!,#REF!,#REF!,#REF!,#REF!,#REF!,#REF!,#REF!,#REF!,#REF!,#REF!,#REF!,#REF!,#REF!,#REF!,#REF!</definedName>
    <definedName name="nuevo">#REF!,#REF!,#REF!,#REF!,#REF!,#REF!,#REF!,#REF!,#REF!,#REF!,#REF!,#REF!,#REF!,#REF!,#REF!,#REF!,#REF!,#REF!</definedName>
    <definedName name="Numero" localSheetId="0">#REF!</definedName>
    <definedName name="Numero">#REF!</definedName>
    <definedName name="Provincia" localSheetId="0">#REF!</definedName>
    <definedName name="Provincia">#REF!</definedName>
    <definedName name="RAZON_SOCIAL" localSheetId="0">#REF!</definedName>
    <definedName name="RAZON_SOCIAL">#REF!</definedName>
    <definedName name="renta" localSheetId="0">#REF!</definedName>
    <definedName name="renta">#REF!</definedName>
    <definedName name="RNC" localSheetId="0">#REF!</definedName>
    <definedName name="RNC">#REF!</definedName>
    <definedName name="SDSRED" localSheetId="0">#REF!,#REF!,#REF!,#REF!,#REF!,#REF!,#REF!,#REF!,#REF!,#REF!,#REF!,#REF!,#REF!,#REF!,#REF!,#REF!,#REF!,#REF!</definedName>
    <definedName name="SDSRED">#REF!,#REF!,#REF!,#REF!,#REF!,#REF!,#REF!,#REF!,#REF!,#REF!,#REF!,#REF!,#REF!,#REF!,#REF!,#REF!,#REF!,#REF!</definedName>
    <definedName name="Sector_BArrio_Urb" localSheetId="0">#REF!</definedName>
    <definedName name="Sector_BArrio_Urb">#REF!</definedName>
    <definedName name="Siglas" localSheetId="0">#REF!</definedName>
    <definedName name="Siglas">#REF!</definedName>
    <definedName name="sqfgj" localSheetId="0">#REF!</definedName>
    <definedName name="sqfgj">#REF!</definedName>
    <definedName name="Telefono" localSheetId="0">#REF!</definedName>
    <definedName name="Telefono">#REF!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0" i="1" l="1"/>
  <c r="I19" i="1"/>
  <c r="H18" i="1"/>
  <c r="H20" i="1" s="1"/>
  <c r="I17" i="1"/>
  <c r="I16" i="1"/>
  <c r="I15" i="1"/>
  <c r="I14" i="1"/>
  <c r="I13" i="1"/>
  <c r="I12" i="1"/>
  <c r="I11" i="1"/>
  <c r="I10" i="1"/>
  <c r="I9" i="1"/>
  <c r="I8" i="1"/>
  <c r="I7" i="1"/>
  <c r="I20" i="1" l="1"/>
  <c r="I18" i="1"/>
</calcChain>
</file>

<file path=xl/sharedStrings.xml><?xml version="1.0" encoding="utf-8"?>
<sst xmlns="http://schemas.openxmlformats.org/spreadsheetml/2006/main" count="65" uniqueCount="52">
  <si>
    <t xml:space="preserve">ORGANISMO DOMINICANO DE ACREDITACION </t>
  </si>
  <si>
    <t>ESTADO DE CUENTAS PAGADAS  A SUPLIDORES AL 31 DE DICIEMBRE 2025</t>
  </si>
  <si>
    <t xml:space="preserve">PROVEEDOR </t>
  </si>
  <si>
    <t>CONCEPTO</t>
  </si>
  <si>
    <t xml:space="preserve"> FACTURA No. (NCF GUBERNAMENTAL)</t>
  </si>
  <si>
    <t>FECHA FACTURA</t>
  </si>
  <si>
    <t xml:space="preserve">MONTO FACTURADO </t>
  </si>
  <si>
    <t>FECHA FIN FACTURA</t>
  </si>
  <si>
    <t>MONTO PAGADO A LA FECHA</t>
  </si>
  <si>
    <t>MONTO PENDIENTE</t>
  </si>
  <si>
    <t>ESTADO</t>
  </si>
  <si>
    <t>ALOHA SOL</t>
  </si>
  <si>
    <t>SERVICIOS DE GESTION Y MONTAJE PARA TALLER CAPACITACION EN BPA, BPM Y TOMA DE MUESTRA Y MUESTREO.</t>
  </si>
  <si>
    <t>A010010011500002969</t>
  </si>
  <si>
    <t>ATRASADO</t>
  </si>
  <si>
    <t>FONDO DE INVERSION CERRADO PIONEER INMOBILIARIO II</t>
  </si>
  <si>
    <t>ALQUILER DE OFICINA DE ODAC, CORRESPONDIENTE A LOS MESES  DESDE  MAYO 2025 HASTA SEPTIEMBRE 2025, SEGUN CONTRATO BS-0003603-2018.</t>
  </si>
  <si>
    <t>B1500000181</t>
  </si>
  <si>
    <t>ALQUILER DE OFICINA DE ODAC, CORRESPONDIENTE AL MES DE OCTUBRE 2025, SEGUN CONTRATO BS-0003603-2018.</t>
  </si>
  <si>
    <t>B1500000183</t>
  </si>
  <si>
    <t>ALQUILER DE OFICINA DE ODAC, CORRESPONDIENTE AL MES DE NOVIEMBRE 2025, SEGUN CONTRATO BS-0003603-2018.</t>
  </si>
  <si>
    <t>B1500000185</t>
  </si>
  <si>
    <t>PENDIENTE</t>
  </si>
  <si>
    <t>OROX INVERSIONES, SRL.</t>
  </si>
  <si>
    <t>SERVICIO DE REFRIGERIO PARA 25 PERSONAS QUE PARTICIPARÁN EN EL ACTO DE ENTREGA CERTIFICADO DE ACREDITACIÓN A LA EMPRESA ADME CALIBRATION, EL 13 DE NOVIEMBRE DE 2025.</t>
  </si>
  <si>
    <t>E450000000547</t>
  </si>
  <si>
    <t>COMPLETADO</t>
  </si>
  <si>
    <t>SEGURO NACIONAL DE SALUD</t>
  </si>
  <si>
    <t>SEGURO COMPLEMENTARIO DE SALUD AL PERSONAL, CORRESPONDIENTE AL MES DE DICIEMBRE 2025.</t>
  </si>
  <si>
    <t>E450000004479</t>
  </si>
  <si>
    <t>FERNEY CHAPARRO DIAZ</t>
  </si>
  <si>
    <t xml:space="preserve">CONTRATACION SERVICIO DE CONSULTORIA INTERNACIONAL PARA ASISTENCIA TECNICA ESPECIALIZADA, CONTRATO No. BS-0011584-2025, DEL 09/10/2025 AL 09/11/2025. </t>
  </si>
  <si>
    <t>BIENVENIDO ACOSTA MENDEZ</t>
  </si>
  <si>
    <t>SERVICIOS PROFESIONALES EN ASPECTO JURIDICOS PRESTADOS DE ACUERDO A REQUERIMIENTO INSTITUCIONAL DEL 20/10/2025 AL 20/11/2025.</t>
  </si>
  <si>
    <t>B1500000259</t>
  </si>
  <si>
    <t>SEGURO RESERVAS, S. A.</t>
  </si>
  <si>
    <t>SEGURO COMPLEMENTARIO DE VIDA AL PERSONAL, CORRESPONDIENTE AL MES DE DICIEMBRE 2025.</t>
  </si>
  <si>
    <t>E450000009143</t>
  </si>
  <si>
    <t>FLORISTERIA ZUNIFLOR, SRL.</t>
  </si>
  <si>
    <t>ADQUISICIÓN DE UNA (1) CORONA FÚNEBRE POR EL FALLECIMIENTO DEL SR. LUCIANO SEGURA SEGURA, HERMANO DE LA SRA. AURA M. SEGURA MATOS, ENCARGADA DEL DEPARTAMENTO ADMINISTRATIVO FINANCIERO DE ESTE ORGANISMO DOMINICANO DE ACREDITACIÓN (ODAC).</t>
  </si>
  <si>
    <t>E450000000035</t>
  </si>
  <si>
    <t>RESTAURANT BOGA BOGA</t>
  </si>
  <si>
    <t>SERVICIO DE ALMUERZO POR MOTIVO DE REUNIÓN CON EL SR. JUAN RAMÓN ROSARIO CONTRERAS, PRESIDENTE DE LA COMISIÓN REGULADORA DE PRÁCTICAS DESLEALES EN EL COMERCIO Y SOBRE MEDIDAS DE SALVAGUARDIAS, CON EL PROPÓSITO DE FORTALECER LAS RELACIONES INTERINSTITUCIONALES.</t>
  </si>
  <si>
    <t>B1500000218</t>
  </si>
  <si>
    <t>SEMINARIO PONTIFICIO SANTO TOMAS DE AQUINO</t>
  </si>
  <si>
    <t>ALQUILER DE 17 PARQUEOS PARA USO DEL PERSONAL, CORRESPONDIENTE AL MES DE NOVIEMBRE 2025.</t>
  </si>
  <si>
    <t>B1500000190</t>
  </si>
  <si>
    <t>CONSUMO DE CAJA CHICA POR REPONER</t>
  </si>
  <si>
    <t>N/A</t>
  </si>
  <si>
    <t xml:space="preserve">TOTAL </t>
  </si>
  <si>
    <t>Claribel Abreu Infante</t>
  </si>
  <si>
    <t>Enc. Div.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</si>
</sst>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b/>
      <sz val="40"/>
      <color theme="1"/>
      <name val="Calibri"/>
      <family val="2"/>
      <scheme val="minor"/>
    </font>
    <font>
      <b/>
      <sz val="20"/>
      <color theme="1"/>
      <name val="Calibri"/>
      <family val="2"/>
      <scheme val="minor"/>
    </font>
    <font>
      <b/>
      <i/>
      <sz val="24"/>
      <color theme="1"/>
      <name val="Calibri"/>
      <family val="2"/>
      <scheme val="minor"/>
    </font>
    <font>
      <sz val="10"/>
      <name val="Arial"/>
      <family val="2"/>
    </font>
    <font>
      <b/>
      <sz val="12"/>
      <color theme="0"/>
      <name val="Calibri"/>
      <family val="2"/>
      <scheme val="minor"/>
    </font>
    <font>
      <sz val="10"/>
      <color theme="1"/>
      <name val="Calibri"/>
      <family val="2"/>
      <scheme val="minor"/>
    </font>
    <font>
      <sz val="11"/>
      <name val="Calibri"/>
      <family val="2"/>
      <scheme val="minor"/>
    </font>
    <font>
      <sz val="12"/>
      <name val="Calibri"/>
      <family val="2"/>
      <scheme val="minor"/>
    </font>
    <font>
      <sz val="10"/>
      <name val="Calibri"/>
      <family val="2"/>
      <scheme val="minor"/>
    </font>
    <font>
      <b/>
      <sz val="14"/>
      <color theme="1"/>
      <name val="Calibri"/>
      <family val="2"/>
      <scheme val="minor"/>
    </font>
    <font>
      <b/>
      <sz val="14"/>
      <name val="Calibri"/>
      <family val="2"/>
      <scheme val="minor"/>
    </font>
    <font>
      <b/>
      <sz val="12"/>
      <name val="Calibri"/>
      <family val="2"/>
      <scheme val="minor"/>
    </font>
    <font>
      <b/>
      <sz val="12"/>
      <color theme="1"/>
      <name val="Calibri"/>
      <family val="2"/>
      <scheme val="minor"/>
    </font>
    <font>
      <b/>
      <i/>
      <sz val="11"/>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5" fillId="0" borderId="0"/>
  </cellStyleXfs>
  <cellXfs count="49">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0" xfId="0" applyAlignment="1">
      <alignment horizontal="center" vertical="center"/>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center" vertical="center"/>
    </xf>
    <xf numFmtId="0" fontId="4" fillId="0" borderId="0" xfId="0" applyFont="1" applyAlignment="1">
      <alignment horizontal="center"/>
    </xf>
    <xf numFmtId="0" fontId="6" fillId="2" borderId="1" xfId="1" applyFont="1" applyFill="1" applyBorder="1" applyAlignment="1">
      <alignment horizontal="center" vertical="center" wrapText="1"/>
    </xf>
    <xf numFmtId="0" fontId="7" fillId="0" borderId="0" xfId="0" applyFont="1"/>
    <xf numFmtId="0" fontId="8" fillId="0" borderId="2" xfId="0" applyFont="1" applyBorder="1" applyAlignment="1">
      <alignment vertical="center" wrapText="1"/>
    </xf>
    <xf numFmtId="0" fontId="8" fillId="0" borderId="3" xfId="0" applyFont="1" applyBorder="1" applyAlignment="1">
      <alignment horizontal="justify" vertical="center" wrapText="1"/>
    </xf>
    <xf numFmtId="0" fontId="8" fillId="0" borderId="3" xfId="0" applyFont="1" applyBorder="1" applyAlignment="1">
      <alignment horizontal="center" vertical="center"/>
    </xf>
    <xf numFmtId="14" fontId="8" fillId="0" borderId="3" xfId="0" applyNumberFormat="1" applyFont="1" applyBorder="1" applyAlignment="1">
      <alignment horizontal="center" vertical="center"/>
    </xf>
    <xf numFmtId="4" fontId="8" fillId="0" borderId="3" xfId="0" applyNumberFormat="1" applyFont="1" applyBorder="1" applyAlignment="1">
      <alignment horizontal="center" vertical="center"/>
    </xf>
    <xf numFmtId="4" fontId="8" fillId="3" borderId="3" xfId="0" applyNumberFormat="1"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6" xfId="0" applyFont="1" applyBorder="1" applyAlignment="1">
      <alignment horizontal="center" vertical="center"/>
    </xf>
    <xf numFmtId="14" fontId="8" fillId="0" borderId="6" xfId="0" applyNumberFormat="1" applyFont="1" applyBorder="1" applyAlignment="1">
      <alignment horizontal="center" vertical="center"/>
    </xf>
    <xf numFmtId="4" fontId="8" fillId="0" borderId="6" xfId="0" applyNumberFormat="1" applyFont="1" applyBorder="1" applyAlignment="1">
      <alignment horizontal="center" vertical="center"/>
    </xf>
    <xf numFmtId="4" fontId="8" fillId="3" borderId="6" xfId="0" applyNumberFormat="1" applyFont="1" applyFill="1" applyBorder="1" applyAlignment="1">
      <alignment horizontal="center" vertical="center"/>
    </xf>
    <xf numFmtId="0" fontId="8" fillId="0" borderId="7" xfId="0" applyFont="1" applyBorder="1" applyAlignment="1">
      <alignment horizontal="center" vertical="center" wrapText="1"/>
    </xf>
    <xf numFmtId="14" fontId="9" fillId="0" borderId="6" xfId="0" applyNumberFormat="1" applyFont="1" applyBorder="1" applyAlignment="1">
      <alignment horizontal="center" vertical="center"/>
    </xf>
    <xf numFmtId="0" fontId="8" fillId="0" borderId="8" xfId="0" applyFont="1" applyBorder="1" applyAlignment="1">
      <alignment vertical="center" wrapText="1"/>
    </xf>
    <xf numFmtId="0" fontId="8" fillId="0" borderId="9" xfId="0" applyFont="1" applyBorder="1" applyAlignment="1">
      <alignment horizontal="justify" vertical="center" wrapText="1"/>
    </xf>
    <xf numFmtId="0" fontId="8" fillId="0" borderId="9" xfId="0" applyFont="1" applyBorder="1" applyAlignment="1">
      <alignment horizontal="center" vertical="center"/>
    </xf>
    <xf numFmtId="14" fontId="8" fillId="0" borderId="9" xfId="0" applyNumberFormat="1" applyFont="1" applyBorder="1" applyAlignment="1">
      <alignment horizontal="center" vertical="center"/>
    </xf>
    <xf numFmtId="4" fontId="8" fillId="0" borderId="9" xfId="0" applyNumberFormat="1" applyFont="1" applyBorder="1" applyAlignment="1">
      <alignment horizontal="center" vertical="center"/>
    </xf>
    <xf numFmtId="0" fontId="9" fillId="0" borderId="10" xfId="0" applyFont="1" applyBorder="1" applyAlignment="1">
      <alignment horizontal="center" vertical="center" wrapText="1"/>
    </xf>
    <xf numFmtId="14" fontId="10" fillId="0" borderId="0" xfId="0" applyNumberFormat="1" applyFont="1" applyAlignment="1">
      <alignment horizontal="center" vertical="center"/>
    </xf>
    <xf numFmtId="0" fontId="11" fillId="0" borderId="11" xfId="0" applyFont="1" applyBorder="1" applyAlignment="1">
      <alignment horizontal="center" vertical="center"/>
    </xf>
    <xf numFmtId="0" fontId="11" fillId="0" borderId="11" xfId="0" applyFont="1" applyBorder="1" applyAlignment="1">
      <alignment horizontal="center" vertical="center" wrapText="1"/>
    </xf>
    <xf numFmtId="4" fontId="12" fillId="0" borderId="11" xfId="0" applyNumberFormat="1" applyFont="1" applyBorder="1" applyAlignment="1">
      <alignment horizontal="center" vertical="center"/>
    </xf>
    <xf numFmtId="4" fontId="13" fillId="0" borderId="11" xfId="0" applyNumberFormat="1" applyFont="1" applyBorder="1" applyAlignment="1">
      <alignment horizontal="center" vertical="center"/>
    </xf>
    <xf numFmtId="0" fontId="1" fillId="0" borderId="0" xfId="0" applyFont="1" applyAlignment="1">
      <alignment horizontal="center" vertical="center"/>
    </xf>
    <xf numFmtId="0" fontId="14" fillId="0" borderId="0" xfId="0" applyFont="1" applyAlignment="1">
      <alignment horizontal="center" vertical="center" wrapText="1"/>
    </xf>
    <xf numFmtId="4" fontId="13" fillId="0" borderId="0" xfId="0" applyNumberFormat="1" applyFont="1" applyAlignment="1">
      <alignment horizontal="center" vertical="center"/>
    </xf>
    <xf numFmtId="0" fontId="15" fillId="0" borderId="0" xfId="0" applyFont="1" applyAlignment="1">
      <alignment horizontal="center" vertical="center"/>
    </xf>
    <xf numFmtId="0" fontId="14" fillId="0" borderId="0" xfId="0" applyFont="1" applyAlignment="1">
      <alignment horizontal="center" vertical="center"/>
    </xf>
    <xf numFmtId="4" fontId="14" fillId="0" borderId="0" xfId="0" applyNumberFormat="1" applyFont="1" applyAlignment="1">
      <alignment horizontal="center" vertical="center"/>
    </xf>
    <xf numFmtId="4" fontId="0" fillId="0" borderId="0" xfId="0" applyNumberFormat="1"/>
    <xf numFmtId="14" fontId="7" fillId="0" borderId="0" xfId="0" applyNumberFormat="1" applyFont="1" applyAlignment="1">
      <alignment horizontal="center" vertical="center"/>
    </xf>
    <xf numFmtId="0" fontId="7" fillId="0" borderId="0" xfId="0" applyFont="1" applyAlignment="1">
      <alignment horizontal="center" vertical="center"/>
    </xf>
    <xf numFmtId="0" fontId="10" fillId="0" borderId="0" xfId="0" applyFont="1" applyAlignment="1">
      <alignment horizontal="center" vertical="center" wrapText="1"/>
    </xf>
    <xf numFmtId="4" fontId="10" fillId="0" borderId="0" xfId="0" applyNumberFormat="1" applyFont="1" applyAlignment="1">
      <alignment horizontal="center" vertical="center"/>
    </xf>
    <xf numFmtId="0" fontId="7" fillId="0" borderId="0" xfId="0" applyFont="1" applyAlignment="1">
      <alignment horizontal="center" vertical="center" wrapText="1"/>
    </xf>
    <xf numFmtId="4" fontId="7" fillId="0" borderId="0" xfId="0" applyNumberFormat="1" applyFont="1" applyAlignment="1">
      <alignment horizontal="right" wrapText="1"/>
    </xf>
  </cellXfs>
  <cellStyles count="2">
    <cellStyle name="Normal" xfId="0" builtinId="0"/>
    <cellStyle name="Normal 2 2" xfId="1" xr:uid="{CFB4DC3B-B9F7-4B79-A4C5-F4D20E2B54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xdr:colOff>
      <xdr:row>0</xdr:row>
      <xdr:rowOff>0</xdr:rowOff>
    </xdr:from>
    <xdr:ext cx="1762125" cy="1476375"/>
    <xdr:pic>
      <xdr:nvPicPr>
        <xdr:cNvPr id="2" name="1 Imagen" descr="logo odac.jpg">
          <a:extLst>
            <a:ext uri="{FF2B5EF4-FFF2-40B4-BE49-F238E27FC236}">
              <a16:creationId xmlns:a16="http://schemas.microsoft.com/office/drawing/2014/main" id="{E0CFA99A-2B55-4699-B592-8E602ACBE689}"/>
            </a:ext>
          </a:extLst>
        </xdr:cNvPr>
        <xdr:cNvPicPr>
          <a:picLocks noChangeAspect="1"/>
        </xdr:cNvPicPr>
      </xdr:nvPicPr>
      <xdr:blipFill>
        <a:blip xmlns:r="http://schemas.openxmlformats.org/officeDocument/2006/relationships" r:embed="rId1" cstate="print"/>
        <a:stretch>
          <a:fillRect/>
        </a:stretch>
      </xdr:blipFill>
      <xdr:spPr>
        <a:xfrm>
          <a:off x="66674" y="0"/>
          <a:ext cx="1762125" cy="1476375"/>
        </a:xfrm>
        <a:prstGeom prst="rect">
          <a:avLst/>
        </a:prstGeom>
        <a:ln>
          <a:noFill/>
        </a:ln>
        <a:effectLst>
          <a:softEdge rad="112500"/>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BREU\Desktop\ODAC\ODAC\ODAC\Mis%20Doc\CARPETAS\Estados%20Financieros\Balanzas%202025\12%20Diciembre\12%20Balance%20de%20Comprobaci&#243;n%20Dic%202025.xlsx" TargetMode="External"/><Relationship Id="rId1" Type="http://schemas.openxmlformats.org/officeDocument/2006/relationships/externalLinkPath" Target="12%20Balance%20de%20Comprobaci&#243;n%20Dic%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Usuario1\AppData\Local\Temp\Rar$DIa0.514\IR-2-201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gresos"/>
      <sheetName val="ESTADO"/>
      <sheetName val="Dic"/>
      <sheetName val="Balanza Con"/>
      <sheetName val="ED"/>
      <sheetName val="Pago Dic"/>
      <sheetName val="Ejec"/>
      <sheetName val="Pago Nov"/>
      <sheetName val="CxC 11"/>
      <sheetName val="Inventario "/>
      <sheetName val="Gastos pag. x ant."/>
      <sheetName val="SEGURO"/>
      <sheetName val="Fianzas y Depositos"/>
      <sheetName val="CXP 12"/>
      <sheetName val="CXP 11"/>
      <sheetName val="CP Dic"/>
      <sheetName val="CP Nov"/>
      <sheetName val="Tasas"/>
      <sheetName val="Ajuste Po"/>
      <sheetName val="Ajuste ne"/>
      <sheetName val="Almuerzo"/>
      <sheetName val="Caja ADM"/>
      <sheetName val="Caja ADM (2)"/>
      <sheetName val="Caja D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R-2"/>
      <sheetName val="Activo"/>
      <sheetName val="A-1"/>
      <sheetName val="A-2"/>
      <sheetName val="B-1"/>
      <sheetName val="A-3"/>
      <sheetName val="B-2"/>
      <sheetName val="B-3"/>
      <sheetName val="B-4"/>
      <sheetName val="D"/>
      <sheetName val="D-1"/>
      <sheetName val="D-2"/>
      <sheetName val="E"/>
      <sheetName val="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461A8B-09D6-42E7-BBF7-3564FB6FBC3B}">
  <dimension ref="A1:J26"/>
  <sheetViews>
    <sheetView tabSelected="1" view="pageBreakPreview" zoomScale="80" zoomScaleNormal="98" zoomScaleSheetLayoutView="80" workbookViewId="0">
      <selection activeCell="G9" sqref="G9"/>
    </sheetView>
  </sheetViews>
  <sheetFormatPr baseColWidth="10" defaultColWidth="11.42578125" defaultRowHeight="15" x14ac:dyDescent="0.25"/>
  <cols>
    <col min="1" max="1" width="1" customWidth="1"/>
    <col min="2" max="2" width="32.140625" customWidth="1"/>
    <col min="3" max="3" width="67.5703125" customWidth="1"/>
    <col min="4" max="4" width="22.7109375" style="1" customWidth="1"/>
    <col min="5" max="5" width="16.5703125" style="3" customWidth="1"/>
    <col min="6" max="6" width="18.42578125" style="3" customWidth="1"/>
    <col min="7" max="7" width="15.7109375" style="3" customWidth="1"/>
    <col min="8" max="8" width="17.28515625" style="3" customWidth="1"/>
    <col min="9" max="9" width="17" style="3" customWidth="1"/>
    <col min="10" max="10" width="15.42578125" customWidth="1"/>
  </cols>
  <sheetData>
    <row r="1" spans="2:10" ht="11.25" customHeight="1" x14ac:dyDescent="0.25">
      <c r="E1" s="2"/>
      <c r="F1" s="2"/>
      <c r="G1" s="2"/>
      <c r="H1" s="2"/>
    </row>
    <row r="2" spans="2:10" ht="45" customHeight="1" x14ac:dyDescent="0.75">
      <c r="B2" s="4" t="s">
        <v>0</v>
      </c>
      <c r="C2" s="4"/>
      <c r="D2" s="4"/>
      <c r="E2" s="4"/>
      <c r="F2" s="4"/>
      <c r="G2" s="4"/>
      <c r="H2" s="4"/>
      <c r="I2" s="4"/>
      <c r="J2" s="4"/>
    </row>
    <row r="3" spans="2:10" ht="26.25" customHeight="1" x14ac:dyDescent="0.4">
      <c r="B3" s="5"/>
      <c r="C3" s="5"/>
      <c r="D3" s="5"/>
      <c r="E3" s="6"/>
      <c r="F3" s="6"/>
      <c r="G3" s="6"/>
      <c r="H3" s="6"/>
      <c r="I3" s="6"/>
      <c r="J3" s="5"/>
    </row>
    <row r="4" spans="2:10" ht="32.25" customHeight="1" x14ac:dyDescent="0.5">
      <c r="B4" s="7" t="s">
        <v>1</v>
      </c>
      <c r="C4" s="7"/>
      <c r="D4" s="7"/>
      <c r="E4" s="7"/>
      <c r="F4" s="7"/>
      <c r="G4" s="7"/>
      <c r="H4" s="7"/>
      <c r="I4" s="7"/>
      <c r="J4" s="7"/>
    </row>
    <row r="5" spans="2:10" ht="18.75" customHeight="1" thickBot="1" x14ac:dyDescent="0.3"/>
    <row r="6" spans="2:10" s="9" customFormat="1" ht="53.25" customHeight="1" thickBot="1" x14ac:dyDescent="0.25">
      <c r="B6" s="8" t="s">
        <v>2</v>
      </c>
      <c r="C6" s="8" t="s">
        <v>3</v>
      </c>
      <c r="D6" s="8" t="s">
        <v>4</v>
      </c>
      <c r="E6" s="8" t="s">
        <v>5</v>
      </c>
      <c r="F6" s="8" t="s">
        <v>6</v>
      </c>
      <c r="G6" s="8" t="s">
        <v>7</v>
      </c>
      <c r="H6" s="8" t="s">
        <v>8</v>
      </c>
      <c r="I6" s="8" t="s">
        <v>9</v>
      </c>
      <c r="J6" s="8" t="s">
        <v>10</v>
      </c>
    </row>
    <row r="7" spans="2:10" s="9" customFormat="1" ht="40.5" customHeight="1" x14ac:dyDescent="0.2">
      <c r="B7" s="10" t="s">
        <v>11</v>
      </c>
      <c r="C7" s="11" t="s">
        <v>12</v>
      </c>
      <c r="D7" s="12" t="s">
        <v>13</v>
      </c>
      <c r="E7" s="13">
        <v>42710</v>
      </c>
      <c r="F7" s="14">
        <v>66544.009999999995</v>
      </c>
      <c r="G7" s="13">
        <v>42740</v>
      </c>
      <c r="H7" s="15">
        <v>0</v>
      </c>
      <c r="I7" s="14">
        <f>+F7-H7</f>
        <v>66544.009999999995</v>
      </c>
      <c r="J7" s="16" t="s">
        <v>14</v>
      </c>
    </row>
    <row r="8" spans="2:10" s="9" customFormat="1" ht="40.5" customHeight="1" x14ac:dyDescent="0.2">
      <c r="B8" s="17" t="s">
        <v>15</v>
      </c>
      <c r="C8" s="18" t="s">
        <v>16</v>
      </c>
      <c r="D8" s="19" t="s">
        <v>17</v>
      </c>
      <c r="E8" s="20">
        <v>45901</v>
      </c>
      <c r="F8" s="21">
        <v>5015617.92</v>
      </c>
      <c r="G8" s="20">
        <v>45930</v>
      </c>
      <c r="H8" s="22">
        <v>0</v>
      </c>
      <c r="I8" s="21">
        <f t="shared" ref="I8:I19" si="0">+F8-H8</f>
        <v>5015617.92</v>
      </c>
      <c r="J8" s="23" t="s">
        <v>14</v>
      </c>
    </row>
    <row r="9" spans="2:10" s="9" customFormat="1" ht="40.5" customHeight="1" x14ac:dyDescent="0.2">
      <c r="B9" s="17" t="s">
        <v>15</v>
      </c>
      <c r="C9" s="18" t="s">
        <v>18</v>
      </c>
      <c r="D9" s="19" t="s">
        <v>19</v>
      </c>
      <c r="E9" s="20">
        <v>45931</v>
      </c>
      <c r="F9" s="21">
        <v>1003123.84</v>
      </c>
      <c r="G9" s="24">
        <v>45961</v>
      </c>
      <c r="H9" s="22">
        <v>0</v>
      </c>
      <c r="I9" s="21">
        <f t="shared" si="0"/>
        <v>1003123.84</v>
      </c>
      <c r="J9" s="23" t="s">
        <v>14</v>
      </c>
    </row>
    <row r="10" spans="2:10" s="9" customFormat="1" ht="40.5" customHeight="1" x14ac:dyDescent="0.2">
      <c r="B10" s="17" t="s">
        <v>15</v>
      </c>
      <c r="C10" s="18" t="s">
        <v>20</v>
      </c>
      <c r="D10" s="19" t="s">
        <v>21</v>
      </c>
      <c r="E10" s="20">
        <v>45962</v>
      </c>
      <c r="F10" s="21">
        <v>1012252.26</v>
      </c>
      <c r="G10" s="20">
        <v>45991</v>
      </c>
      <c r="H10" s="22">
        <v>0</v>
      </c>
      <c r="I10" s="21">
        <f t="shared" si="0"/>
        <v>1012252.26</v>
      </c>
      <c r="J10" s="23" t="s">
        <v>22</v>
      </c>
    </row>
    <row r="11" spans="2:10" s="9" customFormat="1" ht="50.25" customHeight="1" x14ac:dyDescent="0.2">
      <c r="B11" s="17" t="s">
        <v>23</v>
      </c>
      <c r="C11" s="18" t="s">
        <v>24</v>
      </c>
      <c r="D11" s="19" t="s">
        <v>25</v>
      </c>
      <c r="E11" s="20">
        <v>45980</v>
      </c>
      <c r="F11" s="21">
        <v>32066.5</v>
      </c>
      <c r="G11" s="20">
        <v>46010</v>
      </c>
      <c r="H11" s="22">
        <v>32066.5</v>
      </c>
      <c r="I11" s="21">
        <f t="shared" si="0"/>
        <v>0</v>
      </c>
      <c r="J11" s="23" t="s">
        <v>26</v>
      </c>
    </row>
    <row r="12" spans="2:10" s="9" customFormat="1" ht="40.5" customHeight="1" x14ac:dyDescent="0.2">
      <c r="B12" s="17" t="s">
        <v>27</v>
      </c>
      <c r="C12" s="18" t="s">
        <v>28</v>
      </c>
      <c r="D12" s="19" t="s">
        <v>29</v>
      </c>
      <c r="E12" s="20">
        <v>45980</v>
      </c>
      <c r="F12" s="21">
        <v>22974</v>
      </c>
      <c r="G12" s="20">
        <v>46022</v>
      </c>
      <c r="H12" s="22">
        <v>22974</v>
      </c>
      <c r="I12" s="21">
        <f t="shared" si="0"/>
        <v>0</v>
      </c>
      <c r="J12" s="23" t="s">
        <v>26</v>
      </c>
    </row>
    <row r="13" spans="2:10" s="9" customFormat="1" ht="55.5" customHeight="1" x14ac:dyDescent="0.2">
      <c r="B13" s="17" t="s">
        <v>30</v>
      </c>
      <c r="C13" s="18" t="s">
        <v>31</v>
      </c>
      <c r="D13" s="19">
        <v>2</v>
      </c>
      <c r="E13" s="20">
        <v>45985</v>
      </c>
      <c r="F13" s="21">
        <v>252352.4</v>
      </c>
      <c r="G13" s="20">
        <v>46015</v>
      </c>
      <c r="H13" s="22">
        <v>252352.4</v>
      </c>
      <c r="I13" s="21">
        <f t="shared" si="0"/>
        <v>0</v>
      </c>
      <c r="J13" s="23" t="s">
        <v>26</v>
      </c>
    </row>
    <row r="14" spans="2:10" s="9" customFormat="1" ht="48.75" customHeight="1" x14ac:dyDescent="0.2">
      <c r="B14" s="17" t="s">
        <v>32</v>
      </c>
      <c r="C14" s="18" t="s">
        <v>33</v>
      </c>
      <c r="D14" s="19" t="s">
        <v>34</v>
      </c>
      <c r="E14" s="20">
        <v>45985</v>
      </c>
      <c r="F14" s="21">
        <v>50000</v>
      </c>
      <c r="G14" s="20">
        <v>46015</v>
      </c>
      <c r="H14" s="22">
        <v>50000</v>
      </c>
      <c r="I14" s="21">
        <f t="shared" si="0"/>
        <v>0</v>
      </c>
      <c r="J14" s="23" t="s">
        <v>26</v>
      </c>
    </row>
    <row r="15" spans="2:10" s="9" customFormat="1" ht="38.25" customHeight="1" x14ac:dyDescent="0.2">
      <c r="B15" s="17" t="s">
        <v>35</v>
      </c>
      <c r="C15" s="18" t="s">
        <v>36</v>
      </c>
      <c r="D15" s="19" t="s">
        <v>37</v>
      </c>
      <c r="E15" s="20">
        <v>45985</v>
      </c>
      <c r="F15" s="21">
        <v>5935.72</v>
      </c>
      <c r="G15" s="20">
        <v>46015</v>
      </c>
      <c r="H15" s="22">
        <v>5935.72</v>
      </c>
      <c r="I15" s="21">
        <f t="shared" si="0"/>
        <v>0</v>
      </c>
      <c r="J15" s="23" t="s">
        <v>26</v>
      </c>
    </row>
    <row r="16" spans="2:10" s="9" customFormat="1" ht="85.5" customHeight="1" x14ac:dyDescent="0.2">
      <c r="B16" s="17" t="s">
        <v>38</v>
      </c>
      <c r="C16" s="18" t="s">
        <v>39</v>
      </c>
      <c r="D16" s="19" t="s">
        <v>40</v>
      </c>
      <c r="E16" s="20">
        <v>45987</v>
      </c>
      <c r="F16" s="21">
        <v>12390</v>
      </c>
      <c r="G16" s="20">
        <v>46017</v>
      </c>
      <c r="H16" s="22">
        <v>12390</v>
      </c>
      <c r="I16" s="21">
        <f t="shared" si="0"/>
        <v>0</v>
      </c>
      <c r="J16" s="23" t="s">
        <v>26</v>
      </c>
    </row>
    <row r="17" spans="1:10" s="9" customFormat="1" ht="80.25" customHeight="1" x14ac:dyDescent="0.2">
      <c r="B17" s="17" t="s">
        <v>41</v>
      </c>
      <c r="C17" s="18" t="s">
        <v>42</v>
      </c>
      <c r="D17" s="19" t="s">
        <v>43</v>
      </c>
      <c r="E17" s="20">
        <v>45989</v>
      </c>
      <c r="F17" s="21">
        <v>6581.45</v>
      </c>
      <c r="G17" s="20">
        <v>46004</v>
      </c>
      <c r="H17" s="22">
        <v>6581.45</v>
      </c>
      <c r="I17" s="21">
        <f t="shared" si="0"/>
        <v>0</v>
      </c>
      <c r="J17" s="23" t="s">
        <v>26</v>
      </c>
    </row>
    <row r="18" spans="1:10" s="9" customFormat="1" ht="39" customHeight="1" x14ac:dyDescent="0.2">
      <c r="B18" s="17" t="s">
        <v>44</v>
      </c>
      <c r="C18" s="18" t="s">
        <v>45</v>
      </c>
      <c r="D18" s="19" t="s">
        <v>46</v>
      </c>
      <c r="E18" s="20">
        <v>45989</v>
      </c>
      <c r="F18" s="21">
        <v>64005.64</v>
      </c>
      <c r="G18" s="20">
        <v>46004</v>
      </c>
      <c r="H18" s="21">
        <f>+F18</f>
        <v>64005.64</v>
      </c>
      <c r="I18" s="21">
        <f t="shared" si="0"/>
        <v>0</v>
      </c>
      <c r="J18" s="23" t="s">
        <v>26</v>
      </c>
    </row>
    <row r="19" spans="1:10" s="9" customFormat="1" ht="42.75" customHeight="1" thickBot="1" x14ac:dyDescent="0.25">
      <c r="B19" s="25" t="s">
        <v>47</v>
      </c>
      <c r="C19" s="26" t="s">
        <v>47</v>
      </c>
      <c r="D19" s="27" t="s">
        <v>48</v>
      </c>
      <c r="E19" s="28">
        <v>45991</v>
      </c>
      <c r="F19" s="29">
        <v>6292.79</v>
      </c>
      <c r="G19" s="28">
        <v>46022</v>
      </c>
      <c r="H19" s="29">
        <v>4292.79</v>
      </c>
      <c r="I19" s="29">
        <f t="shared" si="0"/>
        <v>2000</v>
      </c>
      <c r="J19" s="30" t="s">
        <v>22</v>
      </c>
    </row>
    <row r="20" spans="1:10" s="3" customFormat="1" ht="36.75" customHeight="1" thickBot="1" x14ac:dyDescent="0.3">
      <c r="A20" s="31"/>
      <c r="B20" s="32" t="s">
        <v>49</v>
      </c>
      <c r="C20" s="33"/>
      <c r="D20" s="33"/>
      <c r="E20" s="33"/>
      <c r="F20" s="34">
        <f>SUM(F7:F19)</f>
        <v>7550136.5299999993</v>
      </c>
      <c r="G20" s="34"/>
      <c r="H20" s="34">
        <f>SUM(H7:H19)</f>
        <v>450598.5</v>
      </c>
      <c r="I20" s="34">
        <f>SUM(I7:I19)</f>
        <v>7099538.0299999993</v>
      </c>
      <c r="J20" s="35"/>
    </row>
    <row r="21" spans="1:10" s="3" customFormat="1" ht="36.75" customHeight="1" x14ac:dyDescent="0.25">
      <c r="A21" s="31"/>
      <c r="B21" s="36"/>
      <c r="C21" s="37"/>
      <c r="D21" s="37"/>
      <c r="E21" s="37"/>
      <c r="F21" s="38"/>
      <c r="G21" s="38"/>
      <c r="H21" s="38"/>
      <c r="I21" s="38"/>
      <c r="J21" s="38"/>
    </row>
    <row r="22" spans="1:10" s="3" customFormat="1" ht="37.5" customHeight="1" x14ac:dyDescent="0.25">
      <c r="A22" s="31"/>
      <c r="B22" s="36"/>
      <c r="C22" s="37"/>
      <c r="D22" s="37"/>
      <c r="E22" s="37"/>
      <c r="F22" s="38"/>
      <c r="G22" s="38"/>
      <c r="H22" s="38"/>
      <c r="I22" s="38"/>
      <c r="J22" s="38"/>
    </row>
    <row r="23" spans="1:10" ht="22.5" customHeight="1" x14ac:dyDescent="0.25">
      <c r="A23" s="31"/>
      <c r="B23" s="1" t="s">
        <v>50</v>
      </c>
      <c r="C23" s="1"/>
      <c r="E23" s="39"/>
      <c r="G23" s="40"/>
      <c r="H23" s="41"/>
      <c r="J23" s="42"/>
    </row>
    <row r="24" spans="1:10" ht="15" customHeight="1" x14ac:dyDescent="0.25">
      <c r="A24" s="31"/>
      <c r="B24" s="1" t="s">
        <v>51</v>
      </c>
      <c r="C24" s="43"/>
      <c r="D24" s="44"/>
      <c r="E24" s="45"/>
      <c r="F24" s="46"/>
      <c r="G24" s="45"/>
    </row>
    <row r="25" spans="1:10" x14ac:dyDescent="0.25">
      <c r="A25" s="31"/>
      <c r="J25" s="42"/>
    </row>
    <row r="26" spans="1:10" x14ac:dyDescent="0.25">
      <c r="A26" s="3"/>
      <c r="I26" s="47"/>
      <c r="J26" s="48"/>
    </row>
  </sheetData>
  <mergeCells count="3">
    <mergeCell ref="E1:H1"/>
    <mergeCell ref="B2:J2"/>
    <mergeCell ref="B4:J4"/>
  </mergeCells>
  <printOptions horizontalCentered="1"/>
  <pageMargins left="0.15748031496062992" right="7.874015748031496E-2" top="0.23622047244094491" bottom="0.35433070866141736" header="0.31496062992125984" footer="0.62992125984251968"/>
  <pageSetup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CP Dic</vt:lpstr>
      <vt:lpstr>'CP Dic'!Área_de_impresión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CABREU</dc:creator>
  <cp:lastModifiedBy>CABREU</cp:lastModifiedBy>
  <cp:lastPrinted>2026-01-09T15:28:07Z</cp:lastPrinted>
  <dcterms:created xsi:type="dcterms:W3CDTF">2026-01-09T15:27:59Z</dcterms:created>
  <dcterms:modified xsi:type="dcterms:W3CDTF">2026-01-09T15:28:29Z</dcterms:modified>
</cp:coreProperties>
</file>