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manan\OneDrive - Organismo Dominicano de Acreditación (ODAC)\Escritorio\Documentos Portal 2025\Finanzas\Noviembre\Excel\"/>
    </mc:Choice>
  </mc:AlternateContent>
  <xr:revisionPtr revIDLastSave="0" documentId="8_{0C0322E4-8CE6-4787-A157-87F8FF80E42B}" xr6:coauthVersionLast="47" xr6:coauthVersionMax="47" xr10:uidLastSave="{00000000-0000-0000-0000-000000000000}"/>
  <bookViews>
    <workbookView xWindow="-108" yWindow="-108" windowWidth="23256" windowHeight="12576" xr2:uid="{81E407D3-2D69-406D-A1EC-A7A144BAF601}"/>
  </bookViews>
  <sheets>
    <sheet name="CP Nov" sheetId="1" r:id="rId1"/>
  </sheets>
  <externalReferences>
    <externalReference r:id="rId2"/>
  </externalReferences>
  <definedNames>
    <definedName name="Actividad_Económica" localSheetId="0">#REF!</definedName>
    <definedName name="Actividad_Económica">#REF!</definedName>
    <definedName name="Actividad_Economica2" localSheetId="0">#REF!</definedName>
    <definedName name="Actividad_Economica2">#REF!</definedName>
    <definedName name="AGENCIA" localSheetId="0">#REF!</definedName>
    <definedName name="AGENCIA">#REF!</definedName>
    <definedName name="Agencia2" localSheetId="0">#REF!</definedName>
    <definedName name="Agencia2">#REF!</definedName>
    <definedName name="Apto" localSheetId="0">#REF!</definedName>
    <definedName name="Apto">#REF!</definedName>
    <definedName name="Apto_Postal" localSheetId="0">#REF!</definedName>
    <definedName name="Apto_Postal">#REF!</definedName>
    <definedName name="Apto_postal2" localSheetId="0">#REF!</definedName>
    <definedName name="Apto_postal2">#REF!</definedName>
    <definedName name="Apto2" localSheetId="0">#REF!</definedName>
    <definedName name="Apto2">#REF!</definedName>
    <definedName name="_xlnm.Print_Area" localSheetId="0">'CP Nov'!$A$1:$J$18</definedName>
    <definedName name="DATOS" localSheetId="0">#REF!,#REF!,#REF!,#REF!,#REF!,#REF!,#REF!,#REF!,#REF!,#REF!,#REF!,#REF!,#REF!,#REF!,#REF!,#REF!,#REF!,#REF!</definedName>
    <definedName name="DATOS">#REF!,#REF!,#REF!,#REF!,#REF!,#REF!,#REF!,#REF!,#REF!,#REF!,#REF!,#REF!,#REF!,#REF!,#REF!,#REF!,#REF!,#REF!</definedName>
    <definedName name="DATOS2" localSheetId="0">#REF!,#REF!,#REF!,#REF!,#REF!,#REF!,#REF!,#REF!,#REF!,#REF!,#REF!,#REF!,#REF!,#REF!,#REF!,#REF!,#REF!,#REF!</definedName>
    <definedName name="DATOS2">#REF!,#REF!,#REF!,#REF!,#REF!,#REF!,#REF!,#REF!,#REF!,#REF!,#REF!,#REF!,#REF!,#REF!,#REF!,#REF!,#REF!,#REF!</definedName>
    <definedName name="datos3" localSheetId="0">#REF!,#REF!,#REF!,#REF!,#REF!,#REF!,#REF!,#REF!,#REF!,#REF!,#REF!,#REF!,#REF!,#REF!,#REF!,#REF!,#REF!,#REF!</definedName>
    <definedName name="datos3">#REF!,#REF!,#REF!,#REF!,#REF!,#REF!,#REF!,#REF!,#REF!,#REF!,#REF!,#REF!,#REF!,#REF!,#REF!,#REF!,#REF!,#REF!</definedName>
    <definedName name="datos4" localSheetId="0">#REF!,#REF!,#REF!,#REF!,#REF!,#REF!,#REF!,#REF!,#REF!,#REF!,#REF!,#REF!,#REF!,#REF!,#REF!,#REF!,#REF!,#REF!</definedName>
    <definedName name="datos4">#REF!,#REF!,#REF!,#REF!,#REF!,#REF!,#REF!,#REF!,#REF!,#REF!,#REF!,#REF!,#REF!,#REF!,#REF!,#REF!,#REF!,#REF!</definedName>
    <definedName name="DEPRECIACION" localSheetId="0">#REF!</definedName>
    <definedName name="DEPRECIACION">#REF!</definedName>
    <definedName name="Dirección" localSheetId="0">#REF!</definedName>
    <definedName name="Dirección">#REF!</definedName>
    <definedName name="direccion2" localSheetId="0">#REF!</definedName>
    <definedName name="direccion2">#REF!</definedName>
    <definedName name="EMail" localSheetId="0">#REF!</definedName>
    <definedName name="EMail">#REF!</definedName>
    <definedName name="email2" localSheetId="0">#REF!</definedName>
    <definedName name="email2">#REF!</definedName>
    <definedName name="Fax" localSheetId="0">#REF!</definedName>
    <definedName name="Fax">#REF!</definedName>
    <definedName name="Fecha" localSheetId="0">#REF!</definedName>
    <definedName name="Fecha">#REF!</definedName>
    <definedName name="Fecha_Ejercicio_Al" localSheetId="0">#REF!</definedName>
    <definedName name="Fecha_Ejercicio_Al">#REF!</definedName>
    <definedName name="Fecha_Ejercicio_Del" localSheetId="0">#REF!</definedName>
    <definedName name="Fecha_Ejercicio_Del">#REF!</definedName>
    <definedName name="Fecha_inicio_actividades" localSheetId="0">#REF!</definedName>
    <definedName name="Fecha_inicio_actividades">#REF!</definedName>
    <definedName name="FESAGFV" localSheetId="0">#REF!</definedName>
    <definedName name="FESAGFV">#REF!</definedName>
    <definedName name="Firma" localSheetId="0">#REF!</definedName>
    <definedName name="Firma">#REF!</definedName>
    <definedName name="FORMULAS" localSheetId="0">#REF!,#REF!,#REF!,#REF!,#REF!,#REF!</definedName>
    <definedName name="FORMULAS">#REF!,#REF!,#REF!,#REF!,#REF!,#REF!</definedName>
    <definedName name="FORMULAS2" localSheetId="0">#REF!,#REF!,#REF!,#REF!,#REF!,#REF!</definedName>
    <definedName name="FORMULAS2">#REF!,#REF!,#REF!,#REF!,#REF!,#REF!</definedName>
    <definedName name="FORMULAS3" localSheetId="0">#REF!,#REF!,#REF!,#REF!,#REF!,#REF!</definedName>
    <definedName name="FORMULAS3">#REF!,#REF!,#REF!,#REF!,#REF!,#REF!</definedName>
    <definedName name="gastos" localSheetId="0">'[1]B-1'!#REF!</definedName>
    <definedName name="gastos">'[1]B-1'!#REF!</definedName>
    <definedName name="impuesto" localSheetId="0">#REF!</definedName>
    <definedName name="impuesto">#REF!</definedName>
    <definedName name="ingresos" localSheetId="0">'[1]B-1'!#REF!</definedName>
    <definedName name="ingresos">'[1]B-1'!#REF!</definedName>
    <definedName name="Inverciones_No" localSheetId="0">#REF!</definedName>
    <definedName name="Inverciones_No">#REF!</definedName>
    <definedName name="Inversiones_Si" localSheetId="0">#REF!</definedName>
    <definedName name="Inversiones_Si">#REF!</definedName>
    <definedName name="libg" localSheetId="0">#REF!</definedName>
    <definedName name="libg">#REF!</definedName>
    <definedName name="libro2014" localSheetId="0">#REF!</definedName>
    <definedName name="libro2014">#REF!</definedName>
    <definedName name="LIQUIDACION" localSheetId="0">#REF!</definedName>
    <definedName name="LIQUIDACION">#REF!</definedName>
    <definedName name="NOMBRE_COMERCIAL" localSheetId="0">#REF!</definedName>
    <definedName name="NOMBRE_COMERCIAL">#REF!</definedName>
    <definedName name="nuevo" localSheetId="0">#REF!,#REF!,#REF!,#REF!,#REF!,#REF!,#REF!,#REF!,#REF!,#REF!,#REF!,#REF!,#REF!,#REF!,#REF!,#REF!,#REF!,#REF!</definedName>
    <definedName name="nuevo">#REF!,#REF!,#REF!,#REF!,#REF!,#REF!,#REF!,#REF!,#REF!,#REF!,#REF!,#REF!,#REF!,#REF!,#REF!,#REF!,#REF!,#REF!</definedName>
    <definedName name="Numero" localSheetId="0">#REF!</definedName>
    <definedName name="Numero">#REF!</definedName>
    <definedName name="Provincia" localSheetId="0">#REF!</definedName>
    <definedName name="Provincia">#REF!</definedName>
    <definedName name="RAZON_SOCIAL" localSheetId="0">#REF!</definedName>
    <definedName name="RAZON_SOCIAL">#REF!</definedName>
    <definedName name="renta" localSheetId="0">#REF!</definedName>
    <definedName name="renta">#REF!</definedName>
    <definedName name="RNC" localSheetId="0">#REF!</definedName>
    <definedName name="RNC">#REF!</definedName>
    <definedName name="SDSRED" localSheetId="0">#REF!,#REF!,#REF!,#REF!,#REF!,#REF!,#REF!,#REF!,#REF!,#REF!,#REF!,#REF!,#REF!,#REF!,#REF!,#REF!,#REF!,#REF!</definedName>
    <definedName name="SDSRED">#REF!,#REF!,#REF!,#REF!,#REF!,#REF!,#REF!,#REF!,#REF!,#REF!,#REF!,#REF!,#REF!,#REF!,#REF!,#REF!,#REF!,#REF!</definedName>
    <definedName name="Sector_BArrio_Urb" localSheetId="0">#REF!</definedName>
    <definedName name="Sector_BArrio_Urb">#REF!</definedName>
    <definedName name="Siglas" localSheetId="0">#REF!</definedName>
    <definedName name="Siglas">#REF!</definedName>
    <definedName name="sqfgj" localSheetId="0">#REF!</definedName>
    <definedName name="sqfgj">#REF!</definedName>
    <definedName name="Telefono" localSheetId="0">#REF!</definedName>
    <definedName name="Telefono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" i="1" l="1"/>
  <c r="F13" i="1"/>
  <c r="H12" i="1"/>
  <c r="I12" i="1" s="1"/>
  <c r="I11" i="1"/>
  <c r="I10" i="1"/>
  <c r="I9" i="1"/>
  <c r="I8" i="1"/>
  <c r="I7" i="1"/>
  <c r="I13" i="1" s="1"/>
</calcChain>
</file>

<file path=xl/sharedStrings.xml><?xml version="1.0" encoding="utf-8"?>
<sst xmlns="http://schemas.openxmlformats.org/spreadsheetml/2006/main" count="38" uniqueCount="33">
  <si>
    <t xml:space="preserve">ORGANISMO DOMINICANO DE ACREDITACION </t>
  </si>
  <si>
    <t>ESTADO DE CUENTAS PAGADAS  A SUPLIDORES AL 30 DE NOVIEMBRE 2025</t>
  </si>
  <si>
    <t xml:space="preserve">PROVEEDOR </t>
  </si>
  <si>
    <t>CONCEPTO</t>
  </si>
  <si>
    <t xml:space="preserve"> FACTURA No. (NCF GUBERNAMENTAL)</t>
  </si>
  <si>
    <t>FECHA FACTURA</t>
  </si>
  <si>
    <t xml:space="preserve">MONTO FACTURADO </t>
  </si>
  <si>
    <t>FECHA FIN FACTURA</t>
  </si>
  <si>
    <t>MONTO PAGADO A LA FECHA</t>
  </si>
  <si>
    <t>MONTO PENDIENTE</t>
  </si>
  <si>
    <t>ESTADO</t>
  </si>
  <si>
    <t>ALOHA SOL</t>
  </si>
  <si>
    <t>SERVICIOS DE GESTION Y MONTAJE PARA TALLER CAPACITACION EN BPA, BPM Y TOMA DE MUESTRA Y MUESTREO.</t>
  </si>
  <si>
    <t>A010010011500002969</t>
  </si>
  <si>
    <t>ATRASADO</t>
  </si>
  <si>
    <t>FONDO DE INVERSION CERRADO PIONEER INMOBILIARIO II</t>
  </si>
  <si>
    <t>ALQUILER DE OFICINA DE ODAC, CORRESPONDIENTE A LOS MESES  DESDE  MAYO 2025 HASTA SEPTIEMBRE 2025, SEGUN CONTRATO BS-0003603-2018.</t>
  </si>
  <si>
    <t>B1500000181</t>
  </si>
  <si>
    <t>ALQUILER DE OFICINA DE ODAC, CORRESPONDIENTE AL MES DE OCTUBRE 2025, SEGUN CONTRATO BS-0003603-2018.</t>
  </si>
  <si>
    <t>B1500000183</t>
  </si>
  <si>
    <t>PENDIENTE</t>
  </si>
  <si>
    <t>SEGURO NACIONAL DE SALUD</t>
  </si>
  <si>
    <t>SEGURO COMPLEMENTARIO DE SALUD AL PERSONAL, CORRESPONDIENTE AL MES DE NOVIEMBRE 2025.</t>
  </si>
  <si>
    <t>E450000004220</t>
  </si>
  <si>
    <t>COMPLETADO</t>
  </si>
  <si>
    <t>BIENVENIDO ACOSTA MENDEZ</t>
  </si>
  <si>
    <t>SERVICIOS PROFESIONALES EN ASPECTO JURIDICOS PRESTADOS DE ACUERDO A REQUERIMIENTO INSTITUCIONAL DEL 20/09/2025 AL 20/10/2025.</t>
  </si>
  <si>
    <t>B1500000255</t>
  </si>
  <si>
    <t>CONSUMO DE CAJA CHICA POR REPONER</t>
  </si>
  <si>
    <t>N/A</t>
  </si>
  <si>
    <t xml:space="preserve">TOTAL </t>
  </si>
  <si>
    <t>Claribel Abreu Infante</t>
  </si>
  <si>
    <t>Enc.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</si>
</sst>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4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i/>
      <sz val="2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b/>
      <sz val="12"/>
      <color theme="0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4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5" fillId="0" borderId="0" xfId="0" applyFont="1"/>
    <xf numFmtId="0" fontId="7" fillId="2" borderId="1" xfId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vertical="center" wrapText="1"/>
    </xf>
    <xf numFmtId="0" fontId="8" fillId="0" borderId="3" xfId="0" applyFont="1" applyBorder="1" applyAlignment="1">
      <alignment horizontal="justify" vertical="center" wrapText="1"/>
    </xf>
    <xf numFmtId="0" fontId="8" fillId="0" borderId="3" xfId="0" applyFont="1" applyBorder="1" applyAlignment="1">
      <alignment horizontal="center" vertical="center"/>
    </xf>
    <xf numFmtId="14" fontId="8" fillId="0" borderId="3" xfId="0" applyNumberFormat="1" applyFont="1" applyBorder="1" applyAlignment="1">
      <alignment horizontal="center" vertical="center"/>
    </xf>
    <xf numFmtId="4" fontId="8" fillId="0" borderId="3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vertical="center" wrapText="1"/>
    </xf>
    <xf numFmtId="0" fontId="8" fillId="0" borderId="6" xfId="0" applyFont="1" applyBorder="1" applyAlignment="1">
      <alignment horizontal="justify" vertical="center" wrapText="1"/>
    </xf>
    <xf numFmtId="0" fontId="8" fillId="0" borderId="6" xfId="0" applyFont="1" applyBorder="1" applyAlignment="1">
      <alignment horizontal="center" vertical="center"/>
    </xf>
    <xf numFmtId="14" fontId="8" fillId="0" borderId="6" xfId="0" applyNumberFormat="1" applyFont="1" applyBorder="1" applyAlignment="1">
      <alignment horizontal="center" vertical="center"/>
    </xf>
    <xf numFmtId="4" fontId="8" fillId="0" borderId="6" xfId="0" applyNumberFormat="1" applyFont="1" applyBorder="1" applyAlignment="1">
      <alignment horizontal="center" vertical="center"/>
    </xf>
    <xf numFmtId="14" fontId="9" fillId="0" borderId="6" xfId="0" applyNumberFormat="1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vertical="center" wrapText="1"/>
    </xf>
    <xf numFmtId="0" fontId="8" fillId="0" borderId="10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center" vertical="center"/>
    </xf>
    <xf numFmtId="14" fontId="8" fillId="0" borderId="10" xfId="0" applyNumberFormat="1" applyFont="1" applyBorder="1" applyAlignment="1">
      <alignment horizontal="center" vertical="center"/>
    </xf>
    <xf numFmtId="4" fontId="8" fillId="0" borderId="10" xfId="0" applyNumberFormat="1" applyFont="1" applyBorder="1" applyAlignment="1">
      <alignment horizontal="center" vertical="center"/>
    </xf>
    <xf numFmtId="14" fontId="10" fillId="0" borderId="0" xfId="0" applyNumberFormat="1" applyFont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 wrapText="1"/>
    </xf>
    <xf numFmtId="4" fontId="12" fillId="0" borderId="11" xfId="0" applyNumberFormat="1" applyFont="1" applyBorder="1" applyAlignment="1">
      <alignment horizontal="center" vertical="center"/>
    </xf>
    <xf numFmtId="4" fontId="13" fillId="0" borderId="1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4" fontId="13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4" fontId="14" fillId="0" borderId="0" xfId="0" applyNumberFormat="1" applyFont="1" applyAlignment="1">
      <alignment horizontal="center" vertical="center"/>
    </xf>
    <xf numFmtId="4" fontId="0" fillId="0" borderId="0" xfId="0" applyNumberFormat="1"/>
    <xf numFmtId="14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4" fontId="10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4" fontId="5" fillId="0" borderId="0" xfId="0" applyNumberFormat="1" applyFont="1" applyAlignment="1">
      <alignment horizontal="right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2">
    <cellStyle name="Normal" xfId="0" builtinId="0"/>
    <cellStyle name="Normal 2 2" xfId="1" xr:uid="{25D4C6E4-2445-4E21-B180-77F3E41A9DC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-1</xdr:colOff>
      <xdr:row>0</xdr:row>
      <xdr:rowOff>0</xdr:rowOff>
    </xdr:from>
    <xdr:ext cx="1762125" cy="1583530"/>
    <xdr:pic>
      <xdr:nvPicPr>
        <xdr:cNvPr id="2" name="1 Imagen" descr="logo odac.jpg">
          <a:extLst>
            <a:ext uri="{FF2B5EF4-FFF2-40B4-BE49-F238E27FC236}">
              <a16:creationId xmlns:a16="http://schemas.microsoft.com/office/drawing/2014/main" id="{52EF9E8B-C3AF-45F5-96FB-917D0D4160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4" y="0"/>
          <a:ext cx="1762125" cy="158353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Usuario1\AppData\Local\Temp\Rar$DIa0.514\IR-2-201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R-2"/>
      <sheetName val="Activo"/>
      <sheetName val="A-1"/>
      <sheetName val="A-2"/>
      <sheetName val="B-1"/>
      <sheetName val="A-3"/>
      <sheetName val="B-2"/>
      <sheetName val="B-3"/>
      <sheetName val="B-4"/>
      <sheetName val="D"/>
      <sheetName val="D-1"/>
      <sheetName val="D-2"/>
      <sheetName val="E"/>
      <sheetName val="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D85130-1694-412C-A1EA-F4FE69FDBF6E}">
  <dimension ref="A1:J19"/>
  <sheetViews>
    <sheetView tabSelected="1" view="pageBreakPreview" topLeftCell="B3" zoomScale="98" zoomScaleNormal="98" zoomScaleSheetLayoutView="98" workbookViewId="0">
      <selection activeCell="B3" sqref="B3:J3"/>
    </sheetView>
  </sheetViews>
  <sheetFormatPr baseColWidth="10" defaultColWidth="11.44140625" defaultRowHeight="14.4" x14ac:dyDescent="0.3"/>
  <cols>
    <col min="1" max="1" width="1" customWidth="1"/>
    <col min="2" max="2" width="34.109375" customWidth="1"/>
    <col min="3" max="3" width="62.88671875" customWidth="1"/>
    <col min="4" max="4" width="25.33203125" style="1" customWidth="1"/>
    <col min="5" max="5" width="17.109375" style="2" customWidth="1"/>
    <col min="6" max="6" width="18.44140625" style="2" customWidth="1"/>
    <col min="7" max="7" width="14.88671875" style="2" customWidth="1"/>
    <col min="8" max="8" width="17.33203125" style="2" customWidth="1"/>
    <col min="9" max="9" width="17" style="2" customWidth="1"/>
    <col min="10" max="10" width="15.44140625" customWidth="1"/>
  </cols>
  <sheetData>
    <row r="1" spans="1:10" ht="11.25" customHeight="1" x14ac:dyDescent="0.3">
      <c r="E1" s="42"/>
      <c r="F1" s="42"/>
      <c r="G1" s="42"/>
      <c r="H1" s="42"/>
    </row>
    <row r="2" spans="1:10" ht="45" customHeight="1" x14ac:dyDescent="0.95">
      <c r="B2" s="43" t="s">
        <v>0</v>
      </c>
      <c r="C2" s="43"/>
      <c r="D2" s="43"/>
      <c r="E2" s="43"/>
      <c r="F2" s="43"/>
      <c r="G2" s="43"/>
      <c r="H2" s="43"/>
      <c r="I2" s="43"/>
      <c r="J2" s="43"/>
    </row>
    <row r="3" spans="1:10" ht="38.25" customHeight="1" x14ac:dyDescent="0.5">
      <c r="B3" s="44"/>
      <c r="C3" s="44"/>
      <c r="D3" s="44"/>
      <c r="E3" s="44"/>
      <c r="F3" s="44"/>
      <c r="G3" s="44"/>
      <c r="H3" s="44"/>
      <c r="I3" s="44"/>
      <c r="J3" s="44"/>
    </row>
    <row r="4" spans="1:10" ht="32.25" customHeight="1" x14ac:dyDescent="0.6">
      <c r="B4" s="45" t="s">
        <v>1</v>
      </c>
      <c r="C4" s="45"/>
      <c r="D4" s="45"/>
      <c r="E4" s="45"/>
      <c r="F4" s="45"/>
      <c r="G4" s="45"/>
      <c r="H4" s="45"/>
      <c r="I4" s="45"/>
      <c r="J4" s="45"/>
    </row>
    <row r="5" spans="1:10" ht="29.25" customHeight="1" thickBot="1" x14ac:dyDescent="0.35"/>
    <row r="6" spans="1:10" s="3" customFormat="1" ht="53.25" customHeight="1" thickBot="1" x14ac:dyDescent="0.35">
      <c r="B6" s="4" t="s">
        <v>2</v>
      </c>
      <c r="C6" s="4" t="s">
        <v>3</v>
      </c>
      <c r="D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  <c r="J6" s="4" t="s">
        <v>10</v>
      </c>
    </row>
    <row r="7" spans="1:10" s="3" customFormat="1" ht="50.25" customHeight="1" x14ac:dyDescent="0.3">
      <c r="B7" s="5" t="s">
        <v>11</v>
      </c>
      <c r="C7" s="6" t="s">
        <v>12</v>
      </c>
      <c r="D7" s="7" t="s">
        <v>13</v>
      </c>
      <c r="E7" s="8">
        <v>42710</v>
      </c>
      <c r="F7" s="9">
        <v>66544.009999999995</v>
      </c>
      <c r="G7" s="8">
        <v>42740</v>
      </c>
      <c r="H7" s="9">
        <v>0</v>
      </c>
      <c r="I7" s="9">
        <f>+F7-H7</f>
        <v>66544.009999999995</v>
      </c>
      <c r="J7" s="10" t="s">
        <v>14</v>
      </c>
    </row>
    <row r="8" spans="1:10" s="3" customFormat="1" ht="50.25" customHeight="1" x14ac:dyDescent="0.3">
      <c r="B8" s="11" t="s">
        <v>15</v>
      </c>
      <c r="C8" s="12" t="s">
        <v>16</v>
      </c>
      <c r="D8" s="13" t="s">
        <v>17</v>
      </c>
      <c r="E8" s="14">
        <v>45901</v>
      </c>
      <c r="F8" s="15">
        <v>5015617.92</v>
      </c>
      <c r="G8" s="16">
        <v>45930</v>
      </c>
      <c r="H8" s="15">
        <v>0</v>
      </c>
      <c r="I8" s="15">
        <f t="shared" ref="I8:I12" si="0">+F8-H8</f>
        <v>5015617.92</v>
      </c>
      <c r="J8" s="17" t="s">
        <v>14</v>
      </c>
    </row>
    <row r="9" spans="1:10" s="3" customFormat="1" ht="39" customHeight="1" x14ac:dyDescent="0.3">
      <c r="B9" s="11" t="s">
        <v>15</v>
      </c>
      <c r="C9" s="12" t="s">
        <v>18</v>
      </c>
      <c r="D9" s="13" t="s">
        <v>19</v>
      </c>
      <c r="E9" s="14">
        <v>45931</v>
      </c>
      <c r="F9" s="15">
        <v>1003123.84</v>
      </c>
      <c r="G9" s="14">
        <v>45961</v>
      </c>
      <c r="H9" s="15">
        <v>0</v>
      </c>
      <c r="I9" s="15">
        <f t="shared" si="0"/>
        <v>1003123.84</v>
      </c>
      <c r="J9" s="17" t="s">
        <v>20</v>
      </c>
    </row>
    <row r="10" spans="1:10" s="3" customFormat="1" ht="42.75" customHeight="1" x14ac:dyDescent="0.3">
      <c r="B10" s="11" t="s">
        <v>21</v>
      </c>
      <c r="C10" s="12" t="s">
        <v>22</v>
      </c>
      <c r="D10" s="13" t="s">
        <v>23</v>
      </c>
      <c r="E10" s="14">
        <v>45950</v>
      </c>
      <c r="F10" s="15">
        <v>22206</v>
      </c>
      <c r="G10" s="14">
        <v>45992</v>
      </c>
      <c r="H10" s="15">
        <v>22206</v>
      </c>
      <c r="I10" s="15">
        <f t="shared" si="0"/>
        <v>0</v>
      </c>
      <c r="J10" s="18" t="s">
        <v>24</v>
      </c>
    </row>
    <row r="11" spans="1:10" s="3" customFormat="1" ht="60" customHeight="1" x14ac:dyDescent="0.3">
      <c r="B11" s="11" t="s">
        <v>25</v>
      </c>
      <c r="C11" s="12" t="s">
        <v>26</v>
      </c>
      <c r="D11" s="13" t="s">
        <v>27</v>
      </c>
      <c r="E11" s="14">
        <v>45958</v>
      </c>
      <c r="F11" s="15">
        <v>50000</v>
      </c>
      <c r="G11" s="14">
        <v>45988</v>
      </c>
      <c r="H11" s="15">
        <v>50000</v>
      </c>
      <c r="I11" s="15">
        <f t="shared" si="0"/>
        <v>0</v>
      </c>
      <c r="J11" s="18" t="s">
        <v>24</v>
      </c>
    </row>
    <row r="12" spans="1:10" s="3" customFormat="1" ht="51.75" customHeight="1" thickBot="1" x14ac:dyDescent="0.35">
      <c r="B12" s="19" t="s">
        <v>28</v>
      </c>
      <c r="C12" s="20" t="s">
        <v>28</v>
      </c>
      <c r="D12" s="21" t="s">
        <v>29</v>
      </c>
      <c r="E12" s="22">
        <v>45961</v>
      </c>
      <c r="F12" s="23">
        <v>16119.18</v>
      </c>
      <c r="G12" s="22">
        <v>45991</v>
      </c>
      <c r="H12" s="23">
        <f>7363.76+8755.42</f>
        <v>16119.18</v>
      </c>
      <c r="I12" s="23">
        <f t="shared" si="0"/>
        <v>0</v>
      </c>
      <c r="J12" s="18" t="s">
        <v>24</v>
      </c>
    </row>
    <row r="13" spans="1:10" s="2" customFormat="1" ht="36.75" customHeight="1" thickBot="1" x14ac:dyDescent="0.35">
      <c r="A13" s="24"/>
      <c r="B13" s="25" t="s">
        <v>30</v>
      </c>
      <c r="C13" s="26"/>
      <c r="D13" s="26"/>
      <c r="E13" s="26"/>
      <c r="F13" s="27">
        <f>SUM(F7:F12)</f>
        <v>6173610.9499999993</v>
      </c>
      <c r="G13" s="27"/>
      <c r="H13" s="27">
        <f>SUM(H7:H12)</f>
        <v>88325.18</v>
      </c>
      <c r="I13" s="27">
        <f>SUM(I7:I12)</f>
        <v>6085285.7699999996</v>
      </c>
      <c r="J13" s="28"/>
    </row>
    <row r="14" spans="1:10" s="2" customFormat="1" ht="36.75" customHeight="1" x14ac:dyDescent="0.3">
      <c r="A14" s="24"/>
      <c r="B14" s="29"/>
      <c r="C14" s="30"/>
      <c r="D14" s="30"/>
      <c r="E14" s="30"/>
      <c r="F14" s="31"/>
      <c r="G14" s="31"/>
      <c r="H14" s="31"/>
      <c r="I14" s="31"/>
      <c r="J14" s="31"/>
    </row>
    <row r="15" spans="1:10" s="2" customFormat="1" ht="57.75" customHeight="1" x14ac:dyDescent="0.3">
      <c r="A15" s="24"/>
      <c r="B15" s="29"/>
      <c r="C15" s="30"/>
      <c r="D15" s="30"/>
      <c r="E15" s="30"/>
      <c r="F15" s="31"/>
      <c r="G15" s="31"/>
      <c r="H15" s="31"/>
      <c r="I15" s="31"/>
      <c r="J15" s="31"/>
    </row>
    <row r="16" spans="1:10" ht="22.5" customHeight="1" x14ac:dyDescent="0.3">
      <c r="A16" s="24"/>
      <c r="B16" s="1" t="s">
        <v>31</v>
      </c>
      <c r="C16" s="1"/>
      <c r="E16" s="32"/>
      <c r="G16" s="33"/>
      <c r="H16" s="34"/>
      <c r="J16" s="35"/>
    </row>
    <row r="17" spans="1:10" ht="15" customHeight="1" x14ac:dyDescent="0.3">
      <c r="A17" s="24"/>
      <c r="B17" s="1" t="s">
        <v>32</v>
      </c>
      <c r="C17" s="36"/>
      <c r="D17" s="37"/>
      <c r="E17" s="38"/>
      <c r="F17" s="39"/>
      <c r="G17" s="38"/>
    </row>
    <row r="18" spans="1:10" x14ac:dyDescent="0.3">
      <c r="A18" s="24"/>
      <c r="J18" s="35"/>
    </row>
    <row r="19" spans="1:10" x14ac:dyDescent="0.3">
      <c r="A19" s="2"/>
      <c r="I19" s="40"/>
      <c r="J19" s="41"/>
    </row>
  </sheetData>
  <mergeCells count="4">
    <mergeCell ref="E1:H1"/>
    <mergeCell ref="B2:J2"/>
    <mergeCell ref="B3:J3"/>
    <mergeCell ref="B4:J4"/>
  </mergeCells>
  <printOptions horizontalCentered="1"/>
  <pageMargins left="0.17" right="7.874015748031496E-2" top="0.62992125984251968" bottom="0.35433070866141736" header="0.31496062992125984" footer="0.62992125984251968"/>
  <pageSetup scale="5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CP Nov</vt:lpstr>
      <vt:lpstr>'CP Nov'!Área_de_impresión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CABREU</dc:creator>
  <cp:lastModifiedBy>Cynthia Joselyn Mañan Baez</cp:lastModifiedBy>
  <dcterms:created xsi:type="dcterms:W3CDTF">2025-12-08T15:55:14Z</dcterms:created>
  <dcterms:modified xsi:type="dcterms:W3CDTF">2025-12-10T19:04:28Z</dcterms:modified>
</cp:coreProperties>
</file>