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ynth\Desktop\Documentos Portal Junio 2025\Excel\"/>
    </mc:Choice>
  </mc:AlternateContent>
  <bookViews>
    <workbookView xWindow="0" yWindow="0" windowWidth="23040" windowHeight="9072"/>
  </bookViews>
  <sheets>
    <sheet name="CP Junio" sheetId="1" r:id="rId1"/>
  </sheets>
  <externalReferences>
    <externalReference r:id="rId2"/>
  </externalReferences>
  <definedNames>
    <definedName name="Actividad_Económica" localSheetId="0">#REF!</definedName>
    <definedName name="Actividad_Económica">#REF!</definedName>
    <definedName name="Actividad_Economica2" localSheetId="0">#REF!</definedName>
    <definedName name="Actividad_Economica2">#REF!</definedName>
    <definedName name="AGENCIA" localSheetId="0">#REF!</definedName>
    <definedName name="AGENCIA">#REF!</definedName>
    <definedName name="Agencia2" localSheetId="0">#REF!</definedName>
    <definedName name="Agencia2">#REF!</definedName>
    <definedName name="Apto" localSheetId="0">#REF!</definedName>
    <definedName name="Apto">#REF!</definedName>
    <definedName name="Apto_Postal" localSheetId="0">#REF!</definedName>
    <definedName name="Apto_Postal">#REF!</definedName>
    <definedName name="Apto_postal2" localSheetId="0">#REF!</definedName>
    <definedName name="Apto_postal2">#REF!</definedName>
    <definedName name="Apto2" localSheetId="0">#REF!</definedName>
    <definedName name="Apto2">#REF!</definedName>
    <definedName name="_xlnm.Print_Area" localSheetId="0">'CP Junio'!$A$1:$J$22</definedName>
    <definedName name="DATOS" localSheetId="0">#REF!,#REF!,#REF!,#REF!,#REF!,#REF!,#REF!,#REF!,#REF!,#REF!,#REF!,#REF!,#REF!,#REF!,#REF!,#REF!,#REF!,#REF!</definedName>
    <definedName name="DATOS">#REF!,#REF!,#REF!,#REF!,#REF!,#REF!,#REF!,#REF!,#REF!,#REF!,#REF!,#REF!,#REF!,#REF!,#REF!,#REF!,#REF!,#REF!</definedName>
    <definedName name="DATOS2" localSheetId="0">#REF!,#REF!,#REF!,#REF!,#REF!,#REF!,#REF!,#REF!,#REF!,#REF!,#REF!,#REF!,#REF!,#REF!,#REF!,#REF!,#REF!,#REF!</definedName>
    <definedName name="DATOS2">#REF!,#REF!,#REF!,#REF!,#REF!,#REF!,#REF!,#REF!,#REF!,#REF!,#REF!,#REF!,#REF!,#REF!,#REF!,#REF!,#REF!,#REF!</definedName>
    <definedName name="datos3" localSheetId="0">#REF!,#REF!,#REF!,#REF!,#REF!,#REF!,#REF!,#REF!,#REF!,#REF!,#REF!,#REF!,#REF!,#REF!,#REF!,#REF!,#REF!,#REF!</definedName>
    <definedName name="datos3">#REF!,#REF!,#REF!,#REF!,#REF!,#REF!,#REF!,#REF!,#REF!,#REF!,#REF!,#REF!,#REF!,#REF!,#REF!,#REF!,#REF!,#REF!</definedName>
    <definedName name="datos4" localSheetId="0">#REF!,#REF!,#REF!,#REF!,#REF!,#REF!,#REF!,#REF!,#REF!,#REF!,#REF!,#REF!,#REF!,#REF!,#REF!,#REF!,#REF!,#REF!</definedName>
    <definedName name="datos4">#REF!,#REF!,#REF!,#REF!,#REF!,#REF!,#REF!,#REF!,#REF!,#REF!,#REF!,#REF!,#REF!,#REF!,#REF!,#REF!,#REF!,#REF!</definedName>
    <definedName name="DEPRECIACION" localSheetId="0">#REF!</definedName>
    <definedName name="DEPRECIACION">#REF!</definedName>
    <definedName name="Dirección" localSheetId="0">#REF!</definedName>
    <definedName name="Dirección">#REF!</definedName>
    <definedName name="direccion2" localSheetId="0">#REF!</definedName>
    <definedName name="direccion2">#REF!</definedName>
    <definedName name="EMail" localSheetId="0">#REF!</definedName>
    <definedName name="EMail">#REF!</definedName>
    <definedName name="email2" localSheetId="0">#REF!</definedName>
    <definedName name="email2">#REF!</definedName>
    <definedName name="Fax" localSheetId="0">#REF!</definedName>
    <definedName name="Fax">#REF!</definedName>
    <definedName name="Fecha" localSheetId="0">#REF!</definedName>
    <definedName name="Fecha">#REF!</definedName>
    <definedName name="Fecha_Ejercicio_Al" localSheetId="0">#REF!</definedName>
    <definedName name="Fecha_Ejercicio_Al">#REF!</definedName>
    <definedName name="Fecha_Ejercicio_Del" localSheetId="0">#REF!</definedName>
    <definedName name="Fecha_Ejercicio_Del">#REF!</definedName>
    <definedName name="Fecha_inicio_actividades" localSheetId="0">#REF!</definedName>
    <definedName name="Fecha_inicio_actividades">#REF!</definedName>
    <definedName name="FESAGFV" localSheetId="0">#REF!</definedName>
    <definedName name="FESAGFV">#REF!</definedName>
    <definedName name="Firma" localSheetId="0">#REF!</definedName>
    <definedName name="Firma">#REF!</definedName>
    <definedName name="FORMULAS" localSheetId="0">#REF!,#REF!,#REF!,#REF!,#REF!,#REF!</definedName>
    <definedName name="FORMULAS">#REF!,#REF!,#REF!,#REF!,#REF!,#REF!</definedName>
    <definedName name="FORMULAS2" localSheetId="0">#REF!,#REF!,#REF!,#REF!,#REF!,#REF!</definedName>
    <definedName name="FORMULAS2">#REF!,#REF!,#REF!,#REF!,#REF!,#REF!</definedName>
    <definedName name="FORMULAS3" localSheetId="0">#REF!,#REF!,#REF!,#REF!,#REF!,#REF!</definedName>
    <definedName name="FORMULAS3">#REF!,#REF!,#REF!,#REF!,#REF!,#REF!</definedName>
    <definedName name="gastos" localSheetId="0">'[1]B-1'!#REF!</definedName>
    <definedName name="gastos">'[1]B-1'!#REF!</definedName>
    <definedName name="impuesto" localSheetId="0">#REF!</definedName>
    <definedName name="impuesto">#REF!</definedName>
    <definedName name="ingresos" localSheetId="0">'[1]B-1'!#REF!</definedName>
    <definedName name="ingresos">'[1]B-1'!#REF!</definedName>
    <definedName name="Inverciones_No" localSheetId="0">#REF!</definedName>
    <definedName name="Inverciones_No">#REF!</definedName>
    <definedName name="Inversiones_Si" localSheetId="0">#REF!</definedName>
    <definedName name="Inversiones_Si">#REF!</definedName>
    <definedName name="libg" localSheetId="0">#REF!</definedName>
    <definedName name="libg">#REF!</definedName>
    <definedName name="libro2014" localSheetId="0">#REF!</definedName>
    <definedName name="libro2014">#REF!</definedName>
    <definedName name="LIQUIDACION" localSheetId="0">#REF!</definedName>
    <definedName name="LIQUIDACION">#REF!</definedName>
    <definedName name="NOMBRE_COMERCIAL" localSheetId="0">#REF!</definedName>
    <definedName name="NOMBRE_COMERCIAL">#REF!</definedName>
    <definedName name="nuevo" localSheetId="0">#REF!,#REF!,#REF!,#REF!,#REF!,#REF!,#REF!,#REF!,#REF!,#REF!,#REF!,#REF!,#REF!,#REF!,#REF!,#REF!,#REF!,#REF!</definedName>
    <definedName name="nuevo">#REF!,#REF!,#REF!,#REF!,#REF!,#REF!,#REF!,#REF!,#REF!,#REF!,#REF!,#REF!,#REF!,#REF!,#REF!,#REF!,#REF!,#REF!</definedName>
    <definedName name="Numero" localSheetId="0">#REF!</definedName>
    <definedName name="Numero">#REF!</definedName>
    <definedName name="Provincia" localSheetId="0">#REF!</definedName>
    <definedName name="Provincia">#REF!</definedName>
    <definedName name="RAZON_SOCIAL" localSheetId="0">#REF!</definedName>
    <definedName name="RAZON_SOCIAL">#REF!</definedName>
    <definedName name="renta" localSheetId="0">#REF!</definedName>
    <definedName name="renta">#REF!</definedName>
    <definedName name="RNC" localSheetId="0">#REF!</definedName>
    <definedName name="RNC">#REF!</definedName>
    <definedName name="SDSRED" localSheetId="0">#REF!,#REF!,#REF!,#REF!,#REF!,#REF!,#REF!,#REF!,#REF!,#REF!,#REF!,#REF!,#REF!,#REF!,#REF!,#REF!,#REF!,#REF!</definedName>
    <definedName name="SDSRED">#REF!,#REF!,#REF!,#REF!,#REF!,#REF!,#REF!,#REF!,#REF!,#REF!,#REF!,#REF!,#REF!,#REF!,#REF!,#REF!,#REF!,#REF!</definedName>
    <definedName name="Sector_BArrio_Urb" localSheetId="0">#REF!</definedName>
    <definedName name="Sector_BArrio_Urb">#REF!</definedName>
    <definedName name="Siglas" localSheetId="0">#REF!</definedName>
    <definedName name="Siglas">#REF!</definedName>
    <definedName name="sqfgj" localSheetId="0">#REF!</definedName>
    <definedName name="sqfgj">#REF!</definedName>
    <definedName name="Telefono" localSheetId="0">#REF!</definedName>
    <definedName name="Telefono">#REF!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1" l="1"/>
  <c r="F16" i="1"/>
  <c r="F17" i="1" s="1"/>
  <c r="I15" i="1"/>
  <c r="I14" i="1"/>
  <c r="I13" i="1"/>
  <c r="I12" i="1"/>
  <c r="I11" i="1"/>
  <c r="I10" i="1"/>
  <c r="I9" i="1"/>
  <c r="I8" i="1"/>
  <c r="I7" i="1"/>
  <c r="I17" i="1" l="1"/>
  <c r="I16" i="1"/>
</calcChain>
</file>

<file path=xl/sharedStrings.xml><?xml version="1.0" encoding="utf-8"?>
<sst xmlns="http://schemas.openxmlformats.org/spreadsheetml/2006/main" count="53" uniqueCount="45">
  <si>
    <t xml:space="preserve">ORGANISMO DOMINICANO DE ACREDITACION </t>
  </si>
  <si>
    <t>ESTADO DE CUENTAS PAGADAS  A SUPLIDORES AL 30 DE JUNIO 2025</t>
  </si>
  <si>
    <t xml:space="preserve">PROVEEDOR </t>
  </si>
  <si>
    <t>CONCEPTO</t>
  </si>
  <si>
    <t xml:space="preserve"> FACTURA No. (NCF GUBERNAMENTAL)</t>
  </si>
  <si>
    <t>FECHA FACTURA</t>
  </si>
  <si>
    <t xml:space="preserve">MONTO FACTURADO </t>
  </si>
  <si>
    <t>FECHA FIN FACTURA</t>
  </si>
  <si>
    <t>MONTO PAGADO A LA FECHA</t>
  </si>
  <si>
    <t>MONTO PENDIENTE</t>
  </si>
  <si>
    <t>ESTADO</t>
  </si>
  <si>
    <t>ALOHA SOL</t>
  </si>
  <si>
    <t>SERVICIOS DE GESTION Y MONTAJE PARA TALLER CAPACITACION EN BPA, BPM Y TOMA DE MUESTRA Y MUESTREO.</t>
  </si>
  <si>
    <t>A010010011500002969</t>
  </si>
  <si>
    <t>ATRASADO</t>
  </si>
  <si>
    <t>INMOTION SAS</t>
  </si>
  <si>
    <t>SERVICIO DE PLATAFORMA DE CORREO ELECTRONICOS DEL 18/10/2024 AL 18/10/2025, CORRESPONDIENTE AL 3ER TRIMESTRE.</t>
  </si>
  <si>
    <t>B1500000202</t>
  </si>
  <si>
    <t>COMPLETO</t>
  </si>
  <si>
    <t>FLORISTERIA ZUNIFLOR, SRL.</t>
  </si>
  <si>
    <t>ADQUISICIÓN DE UNA CORONA FÚNEBRE POR EL FALLECIMIENTO DE LA SRA. EVELIA MATEO MEDINA, MADRE DEL SR. LUIS A. PEÑA MATEO, SUPERVISOR DE MAYORDOMÍA DE ESTE ODAC.</t>
  </si>
  <si>
    <t>B1500004200</t>
  </si>
  <si>
    <t>SEMINARIO PONTIFICIO SANTO TOMAS DE AQUINO</t>
  </si>
  <si>
    <t>ALQUILER DE PARQUEOS AL PERSONAL CORRESPONDIENTE AL MES DE MAYO 2025.</t>
  </si>
  <si>
    <t>B1500000184</t>
  </si>
  <si>
    <t>FERNEY CHAPARRO DIAZ</t>
  </si>
  <si>
    <t xml:space="preserve">CONTRATACION SERVICIO DE CONSULTORIA INTERNACIONAL PARA ASISTENCIA TECNICA ESPECIALIZADA DEL 22/04/2025 AL 22/05/2025. </t>
  </si>
  <si>
    <t>JGD MULTISERVICES, SRL.</t>
  </si>
  <si>
    <t>SERVICIOS DE DESAYUNOS PARA EL PERSONAL QUE PARTICIPÓ EN LA SOCIALIZACIÓN DEL 1ER. MONITOREO DE LOS ACUERDOS DEL DESEMPEÑO DEL 2025 EN ODAC.</t>
  </si>
  <si>
    <t>B150000114</t>
  </si>
  <si>
    <t>SEGURO RESERVAS, S. A.</t>
  </si>
  <si>
    <t>PÓLIZA SEGURO DE VIDA AL PERSONAL DEL ODAC, DEL MES DE JUNIO 2025.</t>
  </si>
  <si>
    <t>E450000005969</t>
  </si>
  <si>
    <t>SEGURO UNIVERSAL, C. POR A.</t>
  </si>
  <si>
    <t>RENOVACIÓN DE PÓLIZAS DE SEGURO PARA FLOTILLA VEHICULAR (6 VEHÍCULOS) DE ESTE ORGANISMO DOMINICANO DE ACREDITACIÓN (ODAC), POR UN (1) AÑO DESDE EL 11 DE JUNIO DE 2025 AL 11 DE JUNIO DE 2026</t>
  </si>
  <si>
    <t>E450000002861</t>
  </si>
  <si>
    <t>ESMERALDA CACERES DE LOS SANTOS</t>
  </si>
  <si>
    <t>SERVICIOS DE FUMGACION GENERAL EN ODAC</t>
  </si>
  <si>
    <t>B1500001028</t>
  </si>
  <si>
    <t>CONSUMO DE CAJA CHICA POR REPONER</t>
  </si>
  <si>
    <t>N/A</t>
  </si>
  <si>
    <t>PENDIENTE</t>
  </si>
  <si>
    <t xml:space="preserve">TOTAL </t>
  </si>
  <si>
    <t>Claribel Abreu Infante</t>
  </si>
  <si>
    <t>Enc. Div. de Contabilidad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</si>
</sst>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Calibri"/>
      <family val="2"/>
      <scheme val="minor"/>
    </font>
    <font>
      <b/>
      <sz val="40"/>
      <color theme="1"/>
      <name val="Calibri"/>
      <family val="2"/>
      <scheme val="minor"/>
    </font>
    <font>
      <b/>
      <sz val="20"/>
      <color theme="1"/>
      <name val="Calibri"/>
      <family val="2"/>
      <scheme val="minor"/>
    </font>
    <font>
      <b/>
      <i/>
      <sz val="24"/>
      <color theme="1"/>
      <name val="Calibri"/>
      <family val="2"/>
      <scheme val="minor"/>
    </font>
    <font>
      <sz val="10"/>
      <name val="Arial"/>
      <family val="2"/>
    </font>
    <font>
      <b/>
      <sz val="12"/>
      <color theme="0"/>
      <name val="Calibri"/>
      <family val="2"/>
      <scheme val="minor"/>
    </font>
    <font>
      <sz val="10"/>
      <color theme="1"/>
      <name val="Calibri"/>
      <family val="2"/>
      <scheme val="minor"/>
    </font>
    <font>
      <sz val="11"/>
      <name val="Calibri"/>
      <family val="2"/>
      <scheme val="minor"/>
    </font>
    <font>
      <sz val="10"/>
      <name val="Calibri"/>
      <family val="2"/>
      <scheme val="minor"/>
    </font>
    <font>
      <b/>
      <sz val="14"/>
      <color theme="1"/>
      <name val="Calibri"/>
      <family val="2"/>
      <scheme val="minor"/>
    </font>
    <font>
      <b/>
      <sz val="14"/>
      <name val="Calibri"/>
      <family val="2"/>
      <scheme val="minor"/>
    </font>
    <font>
      <b/>
      <sz val="12"/>
      <name val="Calibri"/>
      <family val="2"/>
      <scheme val="minor"/>
    </font>
    <font>
      <b/>
      <sz val="12"/>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5" fillId="0" borderId="0"/>
  </cellStyleXfs>
  <cellXfs count="52">
    <xf numFmtId="0" fontId="0" fillId="0" borderId="0" xfId="0"/>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horizontal="center"/>
    </xf>
    <xf numFmtId="0" fontId="3" fillId="0" borderId="0" xfId="0" applyFont="1" applyAlignment="1">
      <alignment horizontal="center" vertical="center"/>
    </xf>
    <xf numFmtId="0" fontId="6" fillId="2" borderId="1" xfId="1" applyFont="1" applyFill="1" applyBorder="1" applyAlignment="1">
      <alignment horizontal="center" vertical="center" wrapText="1"/>
    </xf>
    <xf numFmtId="0" fontId="7" fillId="0" borderId="0" xfId="0" applyFont="1"/>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horizontal="center" vertical="center"/>
    </xf>
    <xf numFmtId="14" fontId="8" fillId="0" borderId="3" xfId="0" applyNumberFormat="1" applyFont="1" applyBorder="1" applyAlignment="1">
      <alignment horizontal="center" vertical="center"/>
    </xf>
    <xf numFmtId="4" fontId="8" fillId="0" borderId="3" xfId="0" applyNumberFormat="1" applyFont="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6" xfId="0" applyFont="1" applyBorder="1" applyAlignment="1">
      <alignment horizontal="center" vertical="center"/>
    </xf>
    <xf numFmtId="14" fontId="8" fillId="0" borderId="6" xfId="0" applyNumberFormat="1" applyFont="1" applyBorder="1" applyAlignment="1">
      <alignment horizontal="center" vertical="center"/>
    </xf>
    <xf numFmtId="4" fontId="0" fillId="3" borderId="6" xfId="0" applyNumberFormat="1" applyFill="1" applyBorder="1" applyAlignment="1">
      <alignment horizontal="center" vertical="center"/>
    </xf>
    <xf numFmtId="4" fontId="8" fillId="0" borderId="6" xfId="0" applyNumberFormat="1" applyFont="1" applyBorder="1" applyAlignment="1">
      <alignment horizontal="center" vertical="center"/>
    </xf>
    <xf numFmtId="0" fontId="8" fillId="0" borderId="7" xfId="0" applyFont="1" applyBorder="1" applyAlignment="1">
      <alignment horizontal="center" vertical="center" wrapText="1"/>
    </xf>
    <xf numFmtId="0" fontId="0" fillId="0" borderId="6" xfId="0" applyBorder="1" applyAlignment="1">
      <alignment horizontal="center" vertical="center"/>
    </xf>
    <xf numFmtId="14" fontId="0" fillId="0" borderId="6" xfId="0" applyNumberFormat="1" applyBorder="1" applyAlignment="1">
      <alignment horizontal="center" vertical="center"/>
    </xf>
    <xf numFmtId="4" fontId="8" fillId="3" borderId="6" xfId="0" applyNumberFormat="1" applyFont="1" applyFill="1" applyBorder="1" applyAlignment="1">
      <alignment horizontal="center" vertical="center"/>
    </xf>
    <xf numFmtId="4" fontId="0" fillId="0" borderId="6" xfId="0" applyNumberFormat="1" applyBorder="1" applyAlignment="1">
      <alignment horizontal="center" vertical="center"/>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9" xfId="0" applyFont="1" applyBorder="1" applyAlignment="1">
      <alignment horizontal="center" vertical="center"/>
    </xf>
    <xf numFmtId="14" fontId="8" fillId="0" borderId="9" xfId="0" applyNumberFormat="1" applyFont="1" applyBorder="1" applyAlignment="1">
      <alignment horizontal="center" vertical="center"/>
    </xf>
    <xf numFmtId="4" fontId="8" fillId="3" borderId="9" xfId="0" applyNumberFormat="1" applyFont="1" applyFill="1" applyBorder="1" applyAlignment="1">
      <alignment horizontal="center" vertical="center"/>
    </xf>
    <xf numFmtId="4" fontId="8" fillId="0" borderId="9" xfId="0" applyNumberFormat="1" applyFont="1" applyBorder="1" applyAlignment="1">
      <alignment horizontal="center" vertical="center"/>
    </xf>
    <xf numFmtId="0" fontId="8" fillId="0" borderId="10" xfId="0" applyFont="1" applyBorder="1" applyAlignment="1">
      <alignment horizontal="center" vertical="center" wrapText="1"/>
    </xf>
    <xf numFmtId="14" fontId="9" fillId="0" borderId="0" xfId="0" applyNumberFormat="1" applyFont="1" applyAlignment="1">
      <alignment horizontal="center" vertical="center"/>
    </xf>
    <xf numFmtId="0" fontId="10" fillId="0" borderId="11" xfId="0" applyFont="1" applyBorder="1" applyAlignment="1">
      <alignment horizontal="center" vertical="center"/>
    </xf>
    <xf numFmtId="0" fontId="10" fillId="0" borderId="11" xfId="0" applyFont="1" applyBorder="1" applyAlignment="1">
      <alignment horizontal="center" vertical="center" wrapText="1"/>
    </xf>
    <xf numFmtId="4" fontId="11" fillId="0" borderId="11" xfId="0" applyNumberFormat="1" applyFont="1" applyBorder="1" applyAlignment="1">
      <alignment horizontal="center" vertical="center"/>
    </xf>
    <xf numFmtId="4" fontId="12" fillId="0" borderId="11" xfId="0" applyNumberFormat="1" applyFont="1" applyBorder="1" applyAlignment="1">
      <alignment horizontal="center" vertical="center"/>
    </xf>
    <xf numFmtId="0" fontId="1" fillId="0" borderId="0" xfId="0" applyFont="1" applyAlignment="1">
      <alignment horizontal="center" vertical="center"/>
    </xf>
    <xf numFmtId="0" fontId="13" fillId="0" borderId="0" xfId="0" applyFont="1" applyAlignment="1">
      <alignment horizontal="center" vertical="center" wrapText="1"/>
    </xf>
    <xf numFmtId="4" fontId="12" fillId="0" borderId="0" xfId="0" applyNumberFormat="1" applyFont="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4" fontId="13" fillId="0" borderId="0" xfId="0" applyNumberFormat="1" applyFont="1" applyAlignment="1">
      <alignment horizontal="center" vertical="center"/>
    </xf>
    <xf numFmtId="4" fontId="0" fillId="0" borderId="0" xfId="0" applyNumberFormat="1"/>
    <xf numFmtId="14" fontId="7" fillId="0" borderId="0" xfId="0" applyNumberFormat="1"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wrapText="1"/>
    </xf>
    <xf numFmtId="4" fontId="9" fillId="0" borderId="0" xfId="0" applyNumberFormat="1" applyFont="1" applyAlignment="1">
      <alignment horizontal="center" vertical="center"/>
    </xf>
    <xf numFmtId="0" fontId="7" fillId="0" borderId="0" xfId="0" applyFont="1" applyAlignment="1">
      <alignment horizontal="center" vertical="center" wrapText="1"/>
    </xf>
    <xf numFmtId="4" fontId="7" fillId="0" borderId="0" xfId="0" applyNumberFormat="1" applyFont="1" applyAlignment="1">
      <alignment horizontal="right" wrapText="1"/>
    </xf>
    <xf numFmtId="0" fontId="0" fillId="0" borderId="0" xfId="0" applyAlignment="1">
      <alignment horizontal="center" vertical="center"/>
    </xf>
    <xf numFmtId="0" fontId="2" fillId="0" borderId="0" xfId="0" applyFont="1" applyAlignment="1">
      <alignment horizontal="center"/>
    </xf>
    <xf numFmtId="0" fontId="4" fillId="0" borderId="0" xfId="0" applyFont="1" applyAlignment="1">
      <alignment horizontal="center"/>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xdr:colOff>
      <xdr:row>0</xdr:row>
      <xdr:rowOff>0</xdr:rowOff>
    </xdr:from>
    <xdr:ext cx="1762125" cy="1476375"/>
    <xdr:pic>
      <xdr:nvPicPr>
        <xdr:cNvPr id="2" name="1 Imagen" descr="logo odac.jpg">
          <a:extLst>
            <a:ext uri="{FF2B5EF4-FFF2-40B4-BE49-F238E27FC236}">
              <a16:creationId xmlns:a16="http://schemas.microsoft.com/office/drawing/2014/main" id="{2E926E3E-5DAB-4FF6-A650-597D1F9AD630}"/>
            </a:ext>
          </a:extLst>
        </xdr:cNvPr>
        <xdr:cNvPicPr>
          <a:picLocks noChangeAspect="1"/>
        </xdr:cNvPicPr>
      </xdr:nvPicPr>
      <xdr:blipFill>
        <a:blip xmlns:r="http://schemas.openxmlformats.org/officeDocument/2006/relationships" r:embed="rId1" cstate="print"/>
        <a:stretch>
          <a:fillRect/>
        </a:stretch>
      </xdr:blipFill>
      <xdr:spPr>
        <a:xfrm>
          <a:off x="66674" y="0"/>
          <a:ext cx="1762125" cy="1476375"/>
        </a:xfrm>
        <a:prstGeom prst="rect">
          <a:avLst/>
        </a:prstGeom>
        <a:ln>
          <a:noFill/>
        </a:ln>
        <a:effectLst>
          <a:softEdge rad="112500"/>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Usuario1\AppData\Local\Temp\Rar$DIa0.514\IR-2-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2"/>
      <sheetName val="Activo"/>
      <sheetName val="A-1"/>
      <sheetName val="A-2"/>
      <sheetName val="B-1"/>
      <sheetName val="A-3"/>
      <sheetName val="B-2"/>
      <sheetName val="B-3"/>
      <sheetName val="B-4"/>
      <sheetName val="D"/>
      <sheetName val="D-1"/>
      <sheetName val="D-2"/>
      <sheetName val="E"/>
      <sheetName val="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view="pageBreakPreview" topLeftCell="C13" zoomScale="98" zoomScaleNormal="98" zoomScaleSheetLayoutView="98" workbookViewId="0">
      <selection activeCell="C19" sqref="C19"/>
    </sheetView>
  </sheetViews>
  <sheetFormatPr baseColWidth="10" defaultColWidth="11.44140625" defaultRowHeight="14.4" x14ac:dyDescent="0.3"/>
  <cols>
    <col min="1" max="1" width="1" customWidth="1"/>
    <col min="2" max="2" width="34.33203125" customWidth="1"/>
    <col min="3" max="3" width="60.88671875" customWidth="1"/>
    <col min="4" max="4" width="25.33203125" style="1" customWidth="1"/>
    <col min="5" max="5" width="17.109375" style="2" customWidth="1"/>
    <col min="6" max="6" width="18.44140625" style="2" customWidth="1"/>
    <col min="7" max="7" width="14.88671875" style="2" customWidth="1"/>
    <col min="8" max="8" width="17.33203125" style="2" customWidth="1"/>
    <col min="9" max="9" width="17" style="2" customWidth="1"/>
    <col min="10" max="10" width="15.44140625" customWidth="1"/>
  </cols>
  <sheetData>
    <row r="1" spans="2:10" ht="11.25" customHeight="1" x14ac:dyDescent="0.3">
      <c r="E1" s="49"/>
      <c r="F1" s="49"/>
      <c r="G1" s="49"/>
      <c r="H1" s="49"/>
    </row>
    <row r="2" spans="2:10" ht="45" customHeight="1" x14ac:dyDescent="0.95">
      <c r="B2" s="50" t="s">
        <v>0</v>
      </c>
      <c r="C2" s="50"/>
      <c r="D2" s="50"/>
      <c r="E2" s="50"/>
      <c r="F2" s="50"/>
      <c r="G2" s="50"/>
      <c r="H2" s="50"/>
      <c r="I2" s="50"/>
      <c r="J2" s="50"/>
    </row>
    <row r="3" spans="2:10" ht="38.25" customHeight="1" x14ac:dyDescent="0.5">
      <c r="B3" s="3"/>
      <c r="C3" s="3"/>
      <c r="D3" s="3"/>
      <c r="E3" s="4"/>
      <c r="F3" s="4"/>
      <c r="G3" s="4"/>
      <c r="H3" s="4"/>
      <c r="I3" s="4"/>
      <c r="J3" s="3"/>
    </row>
    <row r="4" spans="2:10" ht="32.25" customHeight="1" x14ac:dyDescent="0.6">
      <c r="B4" s="51" t="s">
        <v>1</v>
      </c>
      <c r="C4" s="51"/>
      <c r="D4" s="51"/>
      <c r="E4" s="51"/>
      <c r="F4" s="51"/>
      <c r="G4" s="51"/>
      <c r="H4" s="51"/>
      <c r="I4" s="51"/>
      <c r="J4" s="51"/>
    </row>
    <row r="5" spans="2:10" ht="29.25" customHeight="1" thickBot="1" x14ac:dyDescent="0.35"/>
    <row r="6" spans="2:10" s="6" customFormat="1" ht="53.25" customHeight="1" thickBot="1" x14ac:dyDescent="0.35">
      <c r="B6" s="5" t="s">
        <v>2</v>
      </c>
      <c r="C6" s="5" t="s">
        <v>3</v>
      </c>
      <c r="D6" s="5" t="s">
        <v>4</v>
      </c>
      <c r="E6" s="5" t="s">
        <v>5</v>
      </c>
      <c r="F6" s="5" t="s">
        <v>6</v>
      </c>
      <c r="G6" s="5" t="s">
        <v>7</v>
      </c>
      <c r="H6" s="5" t="s">
        <v>8</v>
      </c>
      <c r="I6" s="5" t="s">
        <v>9</v>
      </c>
      <c r="J6" s="5" t="s">
        <v>10</v>
      </c>
    </row>
    <row r="7" spans="2:10" s="6" customFormat="1" ht="48.75" customHeight="1" x14ac:dyDescent="0.3">
      <c r="B7" s="7" t="s">
        <v>11</v>
      </c>
      <c r="C7" s="8" t="s">
        <v>12</v>
      </c>
      <c r="D7" s="9" t="s">
        <v>13</v>
      </c>
      <c r="E7" s="10">
        <v>42710</v>
      </c>
      <c r="F7" s="11">
        <v>66544.009999999995</v>
      </c>
      <c r="G7" s="10">
        <v>42740</v>
      </c>
      <c r="H7" s="11">
        <v>0</v>
      </c>
      <c r="I7" s="11">
        <f>+F7-H7</f>
        <v>66544.009999999995</v>
      </c>
      <c r="J7" s="12" t="s">
        <v>14</v>
      </c>
    </row>
    <row r="8" spans="2:10" s="6" customFormat="1" ht="48.75" customHeight="1" x14ac:dyDescent="0.3">
      <c r="B8" s="13" t="s">
        <v>15</v>
      </c>
      <c r="C8" s="14" t="s">
        <v>16</v>
      </c>
      <c r="D8" s="15" t="s">
        <v>17</v>
      </c>
      <c r="E8" s="16">
        <v>45797</v>
      </c>
      <c r="F8" s="17">
        <v>200365.5</v>
      </c>
      <c r="G8" s="16">
        <v>45827</v>
      </c>
      <c r="H8" s="18">
        <v>200365.5</v>
      </c>
      <c r="I8" s="18">
        <f t="shared" ref="I8:I16" si="0">+F8-H8</f>
        <v>0</v>
      </c>
      <c r="J8" s="19" t="s">
        <v>18</v>
      </c>
    </row>
    <row r="9" spans="2:10" s="6" customFormat="1" ht="48.75" customHeight="1" x14ac:dyDescent="0.3">
      <c r="B9" s="13" t="s">
        <v>19</v>
      </c>
      <c r="C9" s="14" t="s">
        <v>20</v>
      </c>
      <c r="D9" s="15" t="s">
        <v>21</v>
      </c>
      <c r="E9" s="16">
        <v>45797</v>
      </c>
      <c r="F9" s="17">
        <v>7670</v>
      </c>
      <c r="G9" s="16">
        <v>45827</v>
      </c>
      <c r="H9" s="18">
        <v>7670</v>
      </c>
      <c r="I9" s="18">
        <f t="shared" si="0"/>
        <v>0</v>
      </c>
      <c r="J9" s="19" t="s">
        <v>18</v>
      </c>
    </row>
    <row r="10" spans="2:10" s="6" customFormat="1" ht="48.75" customHeight="1" x14ac:dyDescent="0.3">
      <c r="B10" s="13" t="s">
        <v>22</v>
      </c>
      <c r="C10" s="14" t="s">
        <v>23</v>
      </c>
      <c r="D10" s="20" t="s">
        <v>24</v>
      </c>
      <c r="E10" s="21">
        <v>45798</v>
      </c>
      <c r="F10" s="22">
        <v>60957.64</v>
      </c>
      <c r="G10" s="16">
        <v>45813</v>
      </c>
      <c r="H10" s="18">
        <v>60957.64</v>
      </c>
      <c r="I10" s="18">
        <f t="shared" si="0"/>
        <v>0</v>
      </c>
      <c r="J10" s="19" t="s">
        <v>18</v>
      </c>
    </row>
    <row r="11" spans="2:10" s="6" customFormat="1" ht="48.75" customHeight="1" x14ac:dyDescent="0.3">
      <c r="B11" s="13" t="s">
        <v>25</v>
      </c>
      <c r="C11" s="14" t="s">
        <v>26</v>
      </c>
      <c r="D11" s="15">
        <v>9</v>
      </c>
      <c r="E11" s="16">
        <v>45800</v>
      </c>
      <c r="F11" s="22">
        <v>237360.4</v>
      </c>
      <c r="G11" s="16">
        <v>45815</v>
      </c>
      <c r="H11" s="18">
        <v>237360.4</v>
      </c>
      <c r="I11" s="18">
        <f t="shared" si="0"/>
        <v>0</v>
      </c>
      <c r="J11" s="19" t="s">
        <v>18</v>
      </c>
    </row>
    <row r="12" spans="2:10" s="6" customFormat="1" ht="48.75" customHeight="1" x14ac:dyDescent="0.3">
      <c r="B12" s="13" t="s">
        <v>27</v>
      </c>
      <c r="C12" s="14" t="s">
        <v>28</v>
      </c>
      <c r="D12" s="15" t="s">
        <v>29</v>
      </c>
      <c r="E12" s="16">
        <v>45803</v>
      </c>
      <c r="F12" s="22">
        <v>58381.68</v>
      </c>
      <c r="G12" s="16">
        <v>45823</v>
      </c>
      <c r="H12" s="18">
        <v>58381.68</v>
      </c>
      <c r="I12" s="18">
        <f t="shared" si="0"/>
        <v>0</v>
      </c>
      <c r="J12" s="19" t="s">
        <v>18</v>
      </c>
    </row>
    <row r="13" spans="2:10" s="6" customFormat="1" ht="48.75" customHeight="1" x14ac:dyDescent="0.3">
      <c r="B13" s="13" t="s">
        <v>30</v>
      </c>
      <c r="C13" s="14" t="s">
        <v>31</v>
      </c>
      <c r="D13" s="15" t="s">
        <v>32</v>
      </c>
      <c r="E13" s="16">
        <v>45803</v>
      </c>
      <c r="F13" s="23">
        <v>5821.03</v>
      </c>
      <c r="G13" s="16">
        <v>45833</v>
      </c>
      <c r="H13" s="22">
        <v>5821.03</v>
      </c>
      <c r="I13" s="18">
        <f t="shared" si="0"/>
        <v>0</v>
      </c>
      <c r="J13" s="19" t="s">
        <v>18</v>
      </c>
    </row>
    <row r="14" spans="2:10" s="6" customFormat="1" ht="69.75" customHeight="1" x14ac:dyDescent="0.3">
      <c r="B14" s="13" t="s">
        <v>33</v>
      </c>
      <c r="C14" s="14" t="s">
        <v>34</v>
      </c>
      <c r="D14" s="15" t="s">
        <v>35</v>
      </c>
      <c r="E14" s="16">
        <v>45804</v>
      </c>
      <c r="F14" s="22">
        <v>390428.3</v>
      </c>
      <c r="G14" s="16">
        <v>45827</v>
      </c>
      <c r="H14" s="22">
        <v>390428.3</v>
      </c>
      <c r="I14" s="18">
        <f t="shared" si="0"/>
        <v>0</v>
      </c>
      <c r="J14" s="19" t="s">
        <v>18</v>
      </c>
    </row>
    <row r="15" spans="2:10" s="6" customFormat="1" ht="52.5" customHeight="1" x14ac:dyDescent="0.3">
      <c r="B15" s="13" t="s">
        <v>36</v>
      </c>
      <c r="C15" s="14" t="s">
        <v>37</v>
      </c>
      <c r="D15" s="15" t="s">
        <v>38</v>
      </c>
      <c r="E15" s="16">
        <v>45807</v>
      </c>
      <c r="F15" s="22">
        <v>21240</v>
      </c>
      <c r="G15" s="16">
        <v>45833</v>
      </c>
      <c r="H15" s="22">
        <v>21240</v>
      </c>
      <c r="I15" s="18">
        <f t="shared" si="0"/>
        <v>0</v>
      </c>
      <c r="J15" s="19" t="s">
        <v>18</v>
      </c>
    </row>
    <row r="16" spans="2:10" s="6" customFormat="1" ht="42" customHeight="1" thickBot="1" x14ac:dyDescent="0.35">
      <c r="B16" s="24" t="s">
        <v>39</v>
      </c>
      <c r="C16" s="25" t="s">
        <v>39</v>
      </c>
      <c r="D16" s="26" t="s">
        <v>40</v>
      </c>
      <c r="E16" s="27">
        <v>45808</v>
      </c>
      <c r="F16" s="28">
        <f>1807.4+1176.15</f>
        <v>2983.55</v>
      </c>
      <c r="G16" s="27">
        <v>45808</v>
      </c>
      <c r="H16" s="29">
        <v>1176.1500000000001</v>
      </c>
      <c r="I16" s="29">
        <f t="shared" si="0"/>
        <v>1807.4</v>
      </c>
      <c r="J16" s="30" t="s">
        <v>41</v>
      </c>
    </row>
    <row r="17" spans="1:10" s="2" customFormat="1" ht="36.75" customHeight="1" thickBot="1" x14ac:dyDescent="0.35">
      <c r="A17" s="31"/>
      <c r="B17" s="32" t="s">
        <v>42</v>
      </c>
      <c r="C17" s="33"/>
      <c r="D17" s="33"/>
      <c r="E17" s="33"/>
      <c r="F17" s="34">
        <f>SUM(F7:F16)</f>
        <v>1051752.1100000001</v>
      </c>
      <c r="G17" s="34"/>
      <c r="H17" s="34">
        <f>SUM(H7:H16)</f>
        <v>983400.70000000007</v>
      </c>
      <c r="I17" s="34">
        <f>SUM(I7:I16)</f>
        <v>68351.409999999989</v>
      </c>
      <c r="J17" s="35"/>
    </row>
    <row r="18" spans="1:10" s="2" customFormat="1" ht="36.75" customHeight="1" x14ac:dyDescent="0.3">
      <c r="A18" s="31"/>
      <c r="B18" s="36"/>
      <c r="C18" s="37"/>
      <c r="D18" s="37"/>
      <c r="E18" s="37"/>
      <c r="F18" s="38"/>
      <c r="G18" s="38"/>
      <c r="H18" s="38"/>
      <c r="I18" s="38"/>
      <c r="J18" s="38"/>
    </row>
    <row r="19" spans="1:10" s="2" customFormat="1" ht="57.75" customHeight="1" x14ac:dyDescent="0.3">
      <c r="A19" s="31"/>
      <c r="B19" s="36"/>
      <c r="C19" s="37"/>
      <c r="D19" s="37"/>
      <c r="E19" s="37"/>
      <c r="F19" s="38"/>
      <c r="G19" s="38"/>
      <c r="H19" s="38"/>
      <c r="I19" s="38"/>
      <c r="J19" s="38"/>
    </row>
    <row r="20" spans="1:10" ht="22.5" customHeight="1" x14ac:dyDescent="0.3">
      <c r="A20" s="31"/>
      <c r="B20" s="1" t="s">
        <v>43</v>
      </c>
      <c r="C20" s="1"/>
      <c r="E20" s="39"/>
      <c r="G20" s="40"/>
      <c r="H20" s="41"/>
      <c r="J20" s="42"/>
    </row>
    <row r="21" spans="1:10" ht="15" customHeight="1" x14ac:dyDescent="0.3">
      <c r="A21" s="31"/>
      <c r="B21" s="1" t="s">
        <v>44</v>
      </c>
      <c r="C21" s="43"/>
      <c r="D21" s="44"/>
      <c r="E21" s="45"/>
      <c r="F21" s="46"/>
      <c r="G21" s="45"/>
    </row>
    <row r="22" spans="1:10" x14ac:dyDescent="0.3">
      <c r="A22" s="31"/>
      <c r="J22" s="42"/>
    </row>
    <row r="23" spans="1:10" x14ac:dyDescent="0.3">
      <c r="A23" s="2"/>
      <c r="I23" s="47"/>
      <c r="J23" s="48"/>
    </row>
  </sheetData>
  <mergeCells count="3">
    <mergeCell ref="E1:H1"/>
    <mergeCell ref="B2:J2"/>
    <mergeCell ref="B4:J4"/>
  </mergeCells>
  <printOptions horizontalCentered="1"/>
  <pageMargins left="0.17" right="7.874015748031496E-2" top="0.62992125984251968" bottom="0.35433070866141736" header="0.31496062992125984" footer="0.62992125984251968"/>
  <pageSetup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CP Junio</vt:lpstr>
      <vt:lpstr>'CP Junio'!Área_de_impresión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CABREU</dc:creator>
  <cp:lastModifiedBy>Cynthia Mañán Báez</cp:lastModifiedBy>
  <dcterms:created xsi:type="dcterms:W3CDTF">2025-07-10T21:25:36Z</dcterms:created>
  <dcterms:modified xsi:type="dcterms:W3CDTF">2025-07-11T00:55:37Z</dcterms:modified>
</cp:coreProperties>
</file>