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E:\Documentos Portal de Transparencia\Finanzas\Estados de Cuentas Suplidores (Cuentas Pagadas)\2024\Septiembre\"/>
    </mc:Choice>
  </mc:AlternateContent>
  <xr:revisionPtr revIDLastSave="0" documentId="8_{753C1284-4EF0-4FBB-A758-A30FD402540D}" xr6:coauthVersionLast="47" xr6:coauthVersionMax="47" xr10:uidLastSave="{00000000-0000-0000-0000-000000000000}"/>
  <bookViews>
    <workbookView xWindow="-24120" yWindow="0" windowWidth="24240" windowHeight="13140" xr2:uid="{89AB22F2-CF57-4F72-9A6A-9A7958D35282}"/>
  </bookViews>
  <sheets>
    <sheet name="CP Septiembre"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'CP Septiembre'!$B$1:$J$28</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F23" i="1"/>
  <c r="F24" i="1" s="1"/>
  <c r="I22" i="1"/>
  <c r="I21" i="1"/>
  <c r="I20" i="1"/>
  <c r="I19" i="1"/>
  <c r="I18" i="1"/>
  <c r="I17" i="1"/>
  <c r="I16" i="1"/>
  <c r="I15" i="1"/>
  <c r="I14" i="1"/>
  <c r="I13" i="1"/>
  <c r="I12" i="1"/>
  <c r="I11" i="1"/>
  <c r="I10" i="1"/>
  <c r="I9" i="1"/>
  <c r="I8" i="1"/>
  <c r="I7" i="1"/>
  <c r="I23" i="1" l="1"/>
  <c r="I24" i="1" s="1"/>
</calcChain>
</file>

<file path=xl/sharedStrings.xml><?xml version="1.0" encoding="utf-8"?>
<sst xmlns="http://schemas.openxmlformats.org/spreadsheetml/2006/main" count="90" uniqueCount="61">
  <si>
    <t xml:space="preserve">ORGANISMO DOMINICANO DE ACREDITACION </t>
  </si>
  <si>
    <t>ESTADO DE CUENTAS PAGADAS  A SUPLIDORES AL 30 DE SEPTIEMBRE 2024</t>
  </si>
  <si>
    <t xml:space="preserve">PROVEEDOR </t>
  </si>
  <si>
    <t>CONCEPTO</t>
  </si>
  <si>
    <t xml:space="preserve"> FACTURA No. (NCF GUBERNAMENTAL)</t>
  </si>
  <si>
    <t>FECHA FACTURA</t>
  </si>
  <si>
    <t xml:space="preserve">MONTO FACTURADO </t>
  </si>
  <si>
    <t>FECHA FIN FACTURA</t>
  </si>
  <si>
    <t>MONTO PAGADO A LA FECHA</t>
  </si>
  <si>
    <t>MONTO PENDIENTE</t>
  </si>
  <si>
    <t>ESTADO</t>
  </si>
  <si>
    <t>ALOHA SOL</t>
  </si>
  <si>
    <t>SERVICIOS DE GESTION Y MONTAJE PARA TALLER CAPACITACION EN BPA, BPM Y TOMA DE MUESTRA Y MUESTREO.</t>
  </si>
  <si>
    <t>A010010011500002969</t>
  </si>
  <si>
    <t>N/A</t>
  </si>
  <si>
    <t>ATRASADO</t>
  </si>
  <si>
    <t>FONDO CERRADO DE INVERSION PIONNER INMOBILIARIO II</t>
  </si>
  <si>
    <t>ALQUILER DE OFICINA DE ODAC, CORRESPONDIENTE AL MES DE FEBRERO 2024, SEGUN CONTRATO BS-0003603-2018.</t>
  </si>
  <si>
    <t>B1500000026</t>
  </si>
  <si>
    <t>ALQUILER DE OFICINA DE ODAC, CORRESPONDIENTE AL MES DE MARZO 2024, SEGUN CONTRATO BS-0003603-2018.</t>
  </si>
  <si>
    <t>B1500000028</t>
  </si>
  <si>
    <t>ALQUILER DE OFICINA DE ODAC, CORRESPONDIENTE AL MES DE ABRIL 2024, SEGUN CONTRATO BS-0003603-2018.</t>
  </si>
  <si>
    <t>B1500000030</t>
  </si>
  <si>
    <t>ALQUILER DE OFICINA DE ODAC, CORRESPONDIENTE AL MES DE MAYO 2024, SEGUN CONTRATO BS-0003603-2018.</t>
  </si>
  <si>
    <t>B1500000032</t>
  </si>
  <si>
    <t>ALQUILER DE OFICINA DE ODAC, CORRESPONDIENTE AL MES DE JUNIO 2024, SEGUN CONTRATO BS-0003603-2018.</t>
  </si>
  <si>
    <t>B1500000034</t>
  </si>
  <si>
    <t>ALQUILER DE OFICINA DE ODAC, CORRESPONDIENTE AL MES DE JUlIO 2024, SEGUN CONTRATO BS-0003603-2018.</t>
  </si>
  <si>
    <t>B1500000036</t>
  </si>
  <si>
    <t>SEMINARIO PONTIFICIO SANTO DOMINGO</t>
  </si>
  <si>
    <t>ALQILER DE PARQUEOS AL PERSONAL DEL MES DE JULIO 2024</t>
  </si>
  <si>
    <t>B1500000285</t>
  </si>
  <si>
    <t>ALQUILER DE OFICINA DE ODAC, CORRESPONDIENTE AL MES DE AGOSTO 2024, SEGUN CONTRATO BS-0003603-2018.</t>
  </si>
  <si>
    <t>B1500000038</t>
  </si>
  <si>
    <t>PENDIENTE</t>
  </si>
  <si>
    <t>DOMINGO SANTANA MEDINA</t>
  </si>
  <si>
    <t>CONTRATACIÓN DE SERVICIOS PROFESIONALES DE NOTARIO EN  ASPECTOS JURÍDICOS PARA ESTE ODAC, DEL 15 DE JULIO AL 15 DE AGOSTO 2024.</t>
  </si>
  <si>
    <t>B1500000171</t>
  </si>
  <si>
    <t>PAGADO</t>
  </si>
  <si>
    <t xml:space="preserve">OFICINA DE COORDINACION PRESIDENCIAL </t>
  </si>
  <si>
    <t>BOLETOS AÉREOS AL SR. ANGEL TAVERAS, GÉNESIS VÁSQUEZ, NEIL CASTRO, MILAGRO ESPEJO, POR PARTICIPACIÓN EN LA 32A ASAMBLEA GRAL DE LA COOP. INTERAMERICANA DE ACREDITACIÓN (IAAC), EN MEDELLIN, COLOMBIA DEL 17 AL 24/8/2024.</t>
  </si>
  <si>
    <t>OCP-FCR-00002309</t>
  </si>
  <si>
    <t>BANDERAS DEL MUNDO, SRL.</t>
  </si>
  <si>
    <t>ADQUISICION DE ASTAS DESARMABLES PARA BANDERAS</t>
  </si>
  <si>
    <t>B1500001828</t>
  </si>
  <si>
    <t>SEGURO RESERVAS, S. A.</t>
  </si>
  <si>
    <t>PÓLIZA SEGURO DE VIDA AL PERSONAL DEL ODAC, DEL MES DE SEPTIEMBRE 2024.</t>
  </si>
  <si>
    <t>E450000001519</t>
  </si>
  <si>
    <t xml:space="preserve">PUBLICOS &amp; ESTRATEGIAS, SRL. </t>
  </si>
  <si>
    <t>CONSULTORIA PARA REALIZAR E IMPLEMENTAR EL PLAN ESTRATEGICO DE COMUNICACIÓN PARA ODAC.</t>
  </si>
  <si>
    <t>B1500000068</t>
  </si>
  <si>
    <t>MERCANTIL DE OFICINAS, SRL.</t>
  </si>
  <si>
    <t>ADQUISICION DE BANDERAS DOMINICANA</t>
  </si>
  <si>
    <t>B1500000586</t>
  </si>
  <si>
    <t>FARMACIA LOS HIDALGOS</t>
  </si>
  <si>
    <t>ADQUISICION DE MEDICAMENTOS PARA EL BOTIQUIN DE ODAC.</t>
  </si>
  <si>
    <t>B1500165496</t>
  </si>
  <si>
    <t>CONSUMO DE CAJA CHICA POR REPONER</t>
  </si>
  <si>
    <t xml:space="preserve">TOTAL </t>
  </si>
  <si>
    <t xml:space="preserve">Claribel Abreu </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</si>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</sst>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38"/>
      <color theme="1"/>
      <name val="Calibri"/>
      <family val="2"/>
      <scheme val="minor"/>
    </font>
    <font>
      <b/>
      <sz val="20"/>
      <color theme="1"/>
      <name val="Calibri"/>
      <family val="2"/>
      <scheme val="minor"/>
    </font>
    <font>
      <b/>
      <i/>
      <sz val="24"/>
      <color theme="1"/>
      <name val="Calibri"/>
      <family val="2"/>
      <scheme val="minor"/>
    </font>
    <font>
      <sz val="10"/>
      <name val="Arial"/>
      <family val="2"/>
    </font>
    <font>
      <sz val="10"/>
      <color theme="1"/>
      <name val="Calibri"/>
      <family val="2"/>
      <scheme val="minor"/>
    </font>
    <font>
      <sz val="10"/>
      <name val="Calibri"/>
      <family val="2"/>
      <scheme val="minor"/>
    </font>
    <font>
      <sz val="11"/>
      <name val="Calibri"/>
      <family val="2"/>
      <scheme val="minor"/>
    </font>
    <font>
      <b/>
      <sz val="12"/>
      <color theme="1"/>
      <name val="Calibri"/>
      <family val="2"/>
      <scheme val="minor"/>
    </font>
    <font>
      <b/>
      <sz val="12"/>
      <name val="Calibri"/>
      <family val="2"/>
      <scheme val="minor"/>
    </font>
    <font>
      <b/>
      <i/>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6" fillId="0" borderId="0"/>
  </cellStyleXfs>
  <cellXfs count="61">
    <xf numFmtId="0" fontId="0" fillId="0" borderId="0" xfId="0"/>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1" fillId="2" borderId="1" xfId="1" applyFont="1" applyFill="1" applyBorder="1" applyAlignment="1">
      <alignment horizontal="center" vertical="center" wrapText="1"/>
    </xf>
    <xf numFmtId="0" fontId="7" fillId="0" borderId="0" xfId="0" applyFont="1"/>
    <xf numFmtId="0" fontId="8" fillId="0" borderId="2" xfId="0" applyFont="1" applyBorder="1" applyAlignment="1">
      <alignmen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14" fontId="8" fillId="0" borderId="3" xfId="0" applyNumberFormat="1" applyFont="1" applyBorder="1" applyAlignment="1">
      <alignment horizontal="center" vertical="center"/>
    </xf>
    <xf numFmtId="4" fontId="8" fillId="0" borderId="3" xfId="0" applyNumberFormat="1" applyFont="1" applyBorder="1" applyAlignment="1">
      <alignment vertical="center"/>
    </xf>
    <xf numFmtId="164" fontId="8" fillId="0" borderId="3" xfId="0" applyNumberFormat="1" applyFont="1" applyBorder="1" applyAlignment="1">
      <alignment horizontal="center" vertical="center"/>
    </xf>
    <xf numFmtId="4" fontId="9" fillId="0" borderId="3"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xf>
    <xf numFmtId="14" fontId="8" fillId="0" borderId="6" xfId="0" applyNumberFormat="1" applyFont="1" applyBorder="1" applyAlignment="1">
      <alignment horizontal="center" vertical="center"/>
    </xf>
    <xf numFmtId="4" fontId="8" fillId="0" borderId="6" xfId="0" applyNumberFormat="1" applyFont="1" applyBorder="1" applyAlignment="1">
      <alignment vertical="center"/>
    </xf>
    <xf numFmtId="4" fontId="9" fillId="0" borderId="6" xfId="0" applyNumberFormat="1" applyFont="1" applyBorder="1" applyAlignment="1">
      <alignment horizontal="center" vertical="center"/>
    </xf>
    <xf numFmtId="4" fontId="8" fillId="0" borderId="6" xfId="0" applyNumberFormat="1" applyFont="1" applyBorder="1" applyAlignment="1">
      <alignment horizontal="center" vertical="center"/>
    </xf>
    <xf numFmtId="0" fontId="8" fillId="0" borderId="7" xfId="0" applyFont="1" applyBorder="1" applyAlignment="1">
      <alignment horizontal="center" vertical="center" wrapText="1"/>
    </xf>
    <xf numFmtId="4" fontId="7" fillId="0" borderId="6" xfId="0" applyNumberFormat="1" applyFont="1" applyBorder="1" applyAlignment="1">
      <alignment vertical="center"/>
    </xf>
    <xf numFmtId="0" fontId="7" fillId="0" borderId="5" xfId="0" applyFont="1" applyBorder="1" applyAlignment="1">
      <alignment vertical="center" wrapText="1"/>
    </xf>
    <xf numFmtId="0" fontId="8" fillId="0" borderId="6" xfId="0" applyFont="1" applyBorder="1" applyAlignment="1">
      <alignment horizontal="justify" vertical="justify" wrapText="1"/>
    </xf>
    <xf numFmtId="0" fontId="7" fillId="0" borderId="6" xfId="0" applyFont="1" applyBorder="1" applyAlignment="1">
      <alignment horizontal="center" vertical="center"/>
    </xf>
    <xf numFmtId="14" fontId="7" fillId="0" borderId="6" xfId="0" applyNumberFormat="1" applyFont="1" applyBorder="1" applyAlignment="1">
      <alignment horizontal="center" vertical="center"/>
    </xf>
    <xf numFmtId="4" fontId="7" fillId="0" borderId="6" xfId="0" applyNumberFormat="1" applyFont="1" applyBorder="1" applyAlignment="1">
      <alignment horizontal="center" vertical="center"/>
    </xf>
    <xf numFmtId="0" fontId="7" fillId="0" borderId="6" xfId="0" applyFont="1" applyBorder="1" applyAlignment="1">
      <alignment horizontal="lef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center" vertical="center"/>
    </xf>
    <xf numFmtId="14" fontId="8" fillId="0" borderId="9" xfId="0" applyNumberFormat="1" applyFont="1" applyBorder="1" applyAlignment="1">
      <alignment horizontal="center" vertical="center"/>
    </xf>
    <xf numFmtId="4" fontId="8" fillId="0" borderId="9" xfId="0" applyNumberFormat="1" applyFont="1" applyBorder="1" applyAlignment="1">
      <alignment vertical="center"/>
    </xf>
    <xf numFmtId="4" fontId="7" fillId="0" borderId="9" xfId="0" applyNumberFormat="1" applyFont="1" applyBorder="1" applyAlignment="1">
      <alignment horizontal="center" vertical="center"/>
    </xf>
    <xf numFmtId="4"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14" fontId="8"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10" fillId="0" borderId="12" xfId="0" applyFont="1" applyBorder="1" applyAlignment="1">
      <alignment horizontal="center" vertical="center" wrapText="1"/>
    </xf>
    <xf numFmtId="4" fontId="11" fillId="0" borderId="13" xfId="0" applyNumberFormat="1" applyFont="1" applyBorder="1" applyAlignment="1">
      <alignment horizontal="center" vertical="center"/>
    </xf>
    <xf numFmtId="4" fontId="11" fillId="0" borderId="12" xfId="0" applyNumberFormat="1"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wrapText="1"/>
    </xf>
    <xf numFmtId="4" fontId="11" fillId="0" borderId="0" xfId="0" applyNumberFormat="1"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4" fontId="10" fillId="0" borderId="0" xfId="0" applyNumberFormat="1" applyFont="1" applyAlignment="1">
      <alignment horizontal="center" vertical="center"/>
    </xf>
    <xf numFmtId="4" fontId="0" fillId="0" borderId="0" xfId="0" applyNumberFormat="1"/>
    <xf numFmtId="14"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0" fontId="7" fillId="0" borderId="0" xfId="0" applyFont="1" applyAlignment="1">
      <alignment horizontal="center" vertical="center" wrapText="1"/>
    </xf>
    <xf numFmtId="4" fontId="7" fillId="0" borderId="0" xfId="0" applyNumberFormat="1" applyFont="1" applyAlignment="1">
      <alignment horizontal="right" wrapText="1"/>
    </xf>
    <xf numFmtId="0" fontId="0" fillId="0" borderId="0" xfId="0" applyAlignment="1">
      <alignment horizontal="center" vertical="center"/>
    </xf>
    <xf numFmtId="0" fontId="3" fillId="0" borderId="0" xfId="0" applyFont="1" applyAlignment="1">
      <alignment horizontal="center"/>
    </xf>
    <xf numFmtId="0" fontId="5" fillId="0" borderId="0" xfId="0" applyFont="1" applyAlignment="1">
      <alignment horizontal="center"/>
    </xf>
  </cellXfs>
  <cellStyles count="2">
    <cellStyle name="Normal" xfId="0" builtinId="0"/>
    <cellStyle name="Normal 2 2" xfId="1" xr:uid="{2F71D90F-A308-4F6E-B27D-59B397C7AA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23812</xdr:colOff>
      <xdr:row>0</xdr:row>
      <xdr:rowOff>23812</xdr:rowOff>
    </xdr:from>
    <xdr:ext cx="1833562" cy="1583532"/>
    <xdr:pic>
      <xdr:nvPicPr>
        <xdr:cNvPr id="2" name="1 Imagen" descr="logo odac.jpg">
          <a:extLst>
            <a:ext uri="{FF2B5EF4-FFF2-40B4-BE49-F238E27FC236}">
              <a16:creationId xmlns:a16="http://schemas.microsoft.com/office/drawing/2014/main" id="{3A533AE1-2AEF-4AD3-9B0B-EB3885E7E954}"/>
            </a:ext>
          </a:extLst>
        </xdr:cNvPr>
        <xdr:cNvPicPr>
          <a:picLocks noChangeAspect="1"/>
        </xdr:cNvPicPr>
      </xdr:nvPicPr>
      <xdr:blipFill>
        <a:blip xmlns:r="http://schemas.openxmlformats.org/officeDocument/2006/relationships" r:embed="rId1" cstate="print"/>
        <a:stretch>
          <a:fillRect/>
        </a:stretch>
      </xdr:blipFill>
      <xdr:spPr>
        <a:xfrm>
          <a:off x="138112" y="23812"/>
          <a:ext cx="1833562" cy="1583532"/>
        </a:xfrm>
        <a:prstGeom prst="rect">
          <a:avLst/>
        </a:prstGeom>
        <a:ln>
          <a:noFill/>
        </a:ln>
        <a:effectLst>
          <a:softEdge rad="112500"/>
        </a:effectLst>
      </xdr:spPr>
    </xdr:pic>
    <xdr:clientData/>
  </xdr:oneCellAnchor>
  <xdr:oneCellAnchor>
    <xdr:from>
      <xdr:col>1</xdr:col>
      <xdr:colOff>23812</xdr:colOff>
      <xdr:row>0</xdr:row>
      <xdr:rowOff>23812</xdr:rowOff>
    </xdr:from>
    <xdr:ext cx="1833562" cy="1583532"/>
    <xdr:pic>
      <xdr:nvPicPr>
        <xdr:cNvPr id="3" name="1 Imagen" descr="logo odac.jpg">
          <a:extLst>
            <a:ext uri="{FF2B5EF4-FFF2-40B4-BE49-F238E27FC236}">
              <a16:creationId xmlns:a16="http://schemas.microsoft.com/office/drawing/2014/main" id="{CA78547C-78DC-40D6-BB29-E825658F6308}"/>
            </a:ext>
          </a:extLst>
        </xdr:cNvPr>
        <xdr:cNvPicPr>
          <a:picLocks noChangeAspect="1"/>
        </xdr:cNvPicPr>
      </xdr:nvPicPr>
      <xdr:blipFill>
        <a:blip xmlns:r="http://schemas.openxmlformats.org/officeDocument/2006/relationships" r:embed="rId1" cstate="print"/>
        <a:stretch>
          <a:fillRect/>
        </a:stretch>
      </xdr:blipFill>
      <xdr:spPr>
        <a:xfrm>
          <a:off x="138112" y="23812"/>
          <a:ext cx="1833562" cy="1583532"/>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E1A2-5A66-4752-8CAC-60C211438967}">
  <dimension ref="A1:J29"/>
  <sheetViews>
    <sheetView tabSelected="1" view="pageBreakPreview" topLeftCell="C2" zoomScale="98" zoomScaleNormal="98" zoomScaleSheetLayoutView="98" workbookViewId="0">
      <selection activeCell="F20" sqref="F20"/>
    </sheetView>
  </sheetViews>
  <sheetFormatPr baseColWidth="10" defaultColWidth="11.44140625" defaultRowHeight="14.4" x14ac:dyDescent="0.3"/>
  <cols>
    <col min="1" max="1" width="1.6640625" customWidth="1"/>
    <col min="2" max="2" width="43.33203125" customWidth="1"/>
    <col min="3" max="3" width="57.5546875" customWidth="1"/>
    <col min="4" max="4" width="23.109375" style="1" customWidth="1"/>
    <col min="5" max="5" width="17.109375" style="2" customWidth="1"/>
    <col min="6" max="6" width="18.44140625" style="2" customWidth="1"/>
    <col min="7" max="7" width="14.88671875" style="2" customWidth="1"/>
    <col min="8" max="8" width="17.33203125" style="2" customWidth="1"/>
    <col min="9" max="9" width="17" style="2" customWidth="1"/>
    <col min="10" max="10" width="15.44140625" customWidth="1"/>
  </cols>
  <sheetData>
    <row r="1" spans="2:10" ht="11.25" customHeight="1" x14ac:dyDescent="0.3">
      <c r="E1" s="58"/>
      <c r="F1" s="58"/>
      <c r="G1" s="58"/>
      <c r="H1" s="58"/>
    </row>
    <row r="2" spans="2:10" ht="45" customHeight="1" x14ac:dyDescent="0.9">
      <c r="B2" s="59" t="s">
        <v>0</v>
      </c>
      <c r="C2" s="59"/>
      <c r="D2" s="59"/>
      <c r="E2" s="59"/>
      <c r="F2" s="59"/>
      <c r="G2" s="59"/>
      <c r="H2" s="59"/>
      <c r="I2" s="59"/>
      <c r="J2" s="59"/>
    </row>
    <row r="3" spans="2:10" ht="13.5" customHeight="1" x14ac:dyDescent="0.5">
      <c r="B3" s="3"/>
      <c r="C3" s="3"/>
      <c r="D3" s="3"/>
      <c r="E3" s="4"/>
      <c r="F3" s="4"/>
      <c r="G3" s="4"/>
      <c r="H3" s="4"/>
      <c r="I3" s="4"/>
      <c r="J3" s="3"/>
    </row>
    <row r="4" spans="2:10" ht="32.25" customHeight="1" x14ac:dyDescent="0.6">
      <c r="B4" s="60" t="s">
        <v>1</v>
      </c>
      <c r="C4" s="60"/>
      <c r="D4" s="60"/>
      <c r="E4" s="60"/>
      <c r="F4" s="60"/>
      <c r="G4" s="60"/>
      <c r="H4" s="60"/>
      <c r="I4" s="60"/>
      <c r="J4" s="60"/>
    </row>
    <row r="5" spans="2:10" ht="29.25" customHeight="1" thickBot="1" x14ac:dyDescent="0.35"/>
    <row r="6" spans="2:10" s="6" customFormat="1" ht="53.25" customHeight="1" thickBot="1" x14ac:dyDescent="0.35">
      <c r="B6" s="5" t="s">
        <v>2</v>
      </c>
      <c r="C6" s="5" t="s">
        <v>3</v>
      </c>
      <c r="D6" s="5" t="s">
        <v>4</v>
      </c>
      <c r="E6" s="5" t="s">
        <v>5</v>
      </c>
      <c r="F6" s="5" t="s">
        <v>6</v>
      </c>
      <c r="G6" s="5" t="s">
        <v>7</v>
      </c>
      <c r="H6" s="5" t="s">
        <v>8</v>
      </c>
      <c r="I6" s="5" t="s">
        <v>9</v>
      </c>
      <c r="J6" s="5" t="s">
        <v>10</v>
      </c>
    </row>
    <row r="7" spans="2:10" s="6" customFormat="1" ht="33.75" customHeight="1" x14ac:dyDescent="0.3">
      <c r="B7" s="7" t="s">
        <v>11</v>
      </c>
      <c r="C7" s="8" t="s">
        <v>12</v>
      </c>
      <c r="D7" s="9" t="s">
        <v>13</v>
      </c>
      <c r="E7" s="10">
        <v>42710</v>
      </c>
      <c r="F7" s="11">
        <v>66544.009999999995</v>
      </c>
      <c r="G7" s="12" t="s">
        <v>14</v>
      </c>
      <c r="H7" s="13">
        <v>0</v>
      </c>
      <c r="I7" s="14">
        <f>+F7-H7</f>
        <v>66544.009999999995</v>
      </c>
      <c r="J7" s="15" t="s">
        <v>15</v>
      </c>
    </row>
    <row r="8" spans="2:10" s="6" customFormat="1" ht="34.5" customHeight="1" x14ac:dyDescent="0.3">
      <c r="B8" s="16" t="s">
        <v>16</v>
      </c>
      <c r="C8" s="17" t="s">
        <v>17</v>
      </c>
      <c r="D8" s="18" t="s">
        <v>18</v>
      </c>
      <c r="E8" s="19">
        <v>45323</v>
      </c>
      <c r="F8" s="20">
        <v>862289.72</v>
      </c>
      <c r="G8" s="19">
        <v>45333</v>
      </c>
      <c r="H8" s="21">
        <v>0</v>
      </c>
      <c r="I8" s="22">
        <f t="shared" ref="I8:I23" si="0">+F8-H8</f>
        <v>862289.72</v>
      </c>
      <c r="J8" s="23" t="s">
        <v>15</v>
      </c>
    </row>
    <row r="9" spans="2:10" s="6" customFormat="1" ht="36" customHeight="1" x14ac:dyDescent="0.3">
      <c r="B9" s="16" t="s">
        <v>16</v>
      </c>
      <c r="C9" s="17" t="s">
        <v>19</v>
      </c>
      <c r="D9" s="18" t="s">
        <v>20</v>
      </c>
      <c r="E9" s="19">
        <v>45352</v>
      </c>
      <c r="F9" s="20">
        <v>868543.09</v>
      </c>
      <c r="G9" s="19">
        <v>45382</v>
      </c>
      <c r="H9" s="21">
        <v>0</v>
      </c>
      <c r="I9" s="22">
        <f t="shared" si="0"/>
        <v>868543.09</v>
      </c>
      <c r="J9" s="23" t="s">
        <v>15</v>
      </c>
    </row>
    <row r="10" spans="2:10" s="6" customFormat="1" ht="33.75" customHeight="1" x14ac:dyDescent="0.3">
      <c r="B10" s="16" t="s">
        <v>16</v>
      </c>
      <c r="C10" s="17" t="s">
        <v>21</v>
      </c>
      <c r="D10" s="18" t="s">
        <v>22</v>
      </c>
      <c r="E10" s="19">
        <v>45383</v>
      </c>
      <c r="F10" s="20">
        <v>871466.42</v>
      </c>
      <c r="G10" s="19">
        <v>45412</v>
      </c>
      <c r="H10" s="21">
        <v>0</v>
      </c>
      <c r="I10" s="22">
        <f t="shared" si="0"/>
        <v>871466.42</v>
      </c>
      <c r="J10" s="23" t="s">
        <v>15</v>
      </c>
    </row>
    <row r="11" spans="2:10" s="6" customFormat="1" ht="34.5" customHeight="1" x14ac:dyDescent="0.3">
      <c r="B11" s="16" t="s">
        <v>16</v>
      </c>
      <c r="C11" s="17" t="s">
        <v>23</v>
      </c>
      <c r="D11" s="18" t="s">
        <v>24</v>
      </c>
      <c r="E11" s="19">
        <v>45413</v>
      </c>
      <c r="F11" s="20">
        <v>858417.89</v>
      </c>
      <c r="G11" s="19">
        <v>45443</v>
      </c>
      <c r="H11" s="21">
        <v>0</v>
      </c>
      <c r="I11" s="22">
        <f t="shared" si="0"/>
        <v>858417.89</v>
      </c>
      <c r="J11" s="23" t="s">
        <v>15</v>
      </c>
    </row>
    <row r="12" spans="2:10" s="6" customFormat="1" ht="33" customHeight="1" x14ac:dyDescent="0.3">
      <c r="B12" s="16" t="s">
        <v>16</v>
      </c>
      <c r="C12" s="17" t="s">
        <v>25</v>
      </c>
      <c r="D12" s="18" t="s">
        <v>26</v>
      </c>
      <c r="E12" s="19">
        <v>45444</v>
      </c>
      <c r="F12" s="24">
        <v>874985.87</v>
      </c>
      <c r="G12" s="19">
        <v>45473</v>
      </c>
      <c r="H12" s="21">
        <v>0</v>
      </c>
      <c r="I12" s="22">
        <f t="shared" si="0"/>
        <v>874985.87</v>
      </c>
      <c r="J12" s="23" t="s">
        <v>15</v>
      </c>
    </row>
    <row r="13" spans="2:10" s="6" customFormat="1" ht="33.75" customHeight="1" x14ac:dyDescent="0.3">
      <c r="B13" s="16" t="s">
        <v>16</v>
      </c>
      <c r="C13" s="17" t="s">
        <v>27</v>
      </c>
      <c r="D13" s="18" t="s">
        <v>28</v>
      </c>
      <c r="E13" s="19">
        <v>45474</v>
      </c>
      <c r="F13" s="24">
        <v>869390.28</v>
      </c>
      <c r="G13" s="19">
        <v>45504</v>
      </c>
      <c r="H13" s="21">
        <v>0</v>
      </c>
      <c r="I13" s="22">
        <f t="shared" si="0"/>
        <v>869390.28</v>
      </c>
      <c r="J13" s="23" t="s">
        <v>15</v>
      </c>
    </row>
    <row r="14" spans="2:10" s="6" customFormat="1" ht="24" customHeight="1" x14ac:dyDescent="0.3">
      <c r="B14" s="16" t="s">
        <v>29</v>
      </c>
      <c r="C14" s="17" t="s">
        <v>30</v>
      </c>
      <c r="D14" s="18" t="s">
        <v>31</v>
      </c>
      <c r="E14" s="19">
        <v>45481</v>
      </c>
      <c r="F14" s="20">
        <v>58054.84</v>
      </c>
      <c r="G14" s="19">
        <v>45496</v>
      </c>
      <c r="H14" s="21">
        <v>0</v>
      </c>
      <c r="I14" s="22">
        <f t="shared" si="0"/>
        <v>58054.84</v>
      </c>
      <c r="J14" s="23" t="s">
        <v>15</v>
      </c>
    </row>
    <row r="15" spans="2:10" s="6" customFormat="1" ht="35.25" customHeight="1" x14ac:dyDescent="0.3">
      <c r="B15" s="16" t="s">
        <v>16</v>
      </c>
      <c r="C15" s="17" t="s">
        <v>32</v>
      </c>
      <c r="D15" s="18" t="s">
        <v>33</v>
      </c>
      <c r="E15" s="19">
        <v>45505</v>
      </c>
      <c r="F15" s="24">
        <v>877255.81</v>
      </c>
      <c r="G15" s="19">
        <v>45535</v>
      </c>
      <c r="H15" s="21">
        <v>0</v>
      </c>
      <c r="I15" s="22">
        <f t="shared" si="0"/>
        <v>877255.81</v>
      </c>
      <c r="J15" s="23" t="s">
        <v>34</v>
      </c>
    </row>
    <row r="16" spans="2:10" s="6" customFormat="1" ht="32.25" customHeight="1" x14ac:dyDescent="0.3">
      <c r="B16" s="25" t="s">
        <v>35</v>
      </c>
      <c r="C16" s="26" t="s">
        <v>36</v>
      </c>
      <c r="D16" s="27" t="s">
        <v>37</v>
      </c>
      <c r="E16" s="28">
        <v>45526</v>
      </c>
      <c r="F16" s="24">
        <v>50000</v>
      </c>
      <c r="G16" s="19" t="s">
        <v>14</v>
      </c>
      <c r="H16" s="29">
        <v>50000</v>
      </c>
      <c r="I16" s="22">
        <f t="shared" si="0"/>
        <v>0</v>
      </c>
      <c r="J16" s="23" t="s">
        <v>38</v>
      </c>
    </row>
    <row r="17" spans="1:10" s="6" customFormat="1" ht="42" customHeight="1" x14ac:dyDescent="0.3">
      <c r="B17" s="25" t="s">
        <v>39</v>
      </c>
      <c r="C17" s="26" t="s">
        <v>40</v>
      </c>
      <c r="D17" s="27" t="s">
        <v>41</v>
      </c>
      <c r="E17" s="28">
        <v>45530</v>
      </c>
      <c r="F17" s="24">
        <v>267390.58</v>
      </c>
      <c r="G17" s="19" t="s">
        <v>14</v>
      </c>
      <c r="H17" s="29">
        <v>267390.58</v>
      </c>
      <c r="I17" s="22">
        <f t="shared" si="0"/>
        <v>0</v>
      </c>
      <c r="J17" s="23" t="s">
        <v>38</v>
      </c>
    </row>
    <row r="18" spans="1:10" s="6" customFormat="1" ht="24" customHeight="1" x14ac:dyDescent="0.3">
      <c r="B18" s="16" t="s">
        <v>42</v>
      </c>
      <c r="C18" s="17" t="s">
        <v>43</v>
      </c>
      <c r="D18" s="18" t="s">
        <v>44</v>
      </c>
      <c r="E18" s="19">
        <v>45532</v>
      </c>
      <c r="F18" s="24">
        <v>21712</v>
      </c>
      <c r="G18" s="19">
        <v>45547</v>
      </c>
      <c r="H18" s="29">
        <v>21712</v>
      </c>
      <c r="I18" s="22">
        <f t="shared" si="0"/>
        <v>0</v>
      </c>
      <c r="J18" s="23" t="s">
        <v>38</v>
      </c>
    </row>
    <row r="19" spans="1:10" s="6" customFormat="1" ht="30.75" customHeight="1" x14ac:dyDescent="0.3">
      <c r="B19" s="25" t="s">
        <v>45</v>
      </c>
      <c r="C19" s="30" t="s">
        <v>46</v>
      </c>
      <c r="D19" s="27" t="s">
        <v>47</v>
      </c>
      <c r="E19" s="28">
        <v>45532</v>
      </c>
      <c r="F19" s="24">
        <v>6356.82</v>
      </c>
      <c r="G19" s="19" t="s">
        <v>14</v>
      </c>
      <c r="H19" s="29">
        <v>6356.82</v>
      </c>
      <c r="I19" s="22">
        <f t="shared" si="0"/>
        <v>0</v>
      </c>
      <c r="J19" s="23" t="s">
        <v>38</v>
      </c>
    </row>
    <row r="20" spans="1:10" s="6" customFormat="1" ht="33" customHeight="1" x14ac:dyDescent="0.3">
      <c r="B20" s="16" t="s">
        <v>48</v>
      </c>
      <c r="C20" s="17" t="s">
        <v>49</v>
      </c>
      <c r="D20" s="18" t="s">
        <v>50</v>
      </c>
      <c r="E20" s="19">
        <v>45533</v>
      </c>
      <c r="F20" s="24">
        <v>650000</v>
      </c>
      <c r="G20" s="19" t="s">
        <v>14</v>
      </c>
      <c r="H20" s="29">
        <v>0</v>
      </c>
      <c r="I20" s="22">
        <f t="shared" si="0"/>
        <v>650000</v>
      </c>
      <c r="J20" s="23" t="s">
        <v>34</v>
      </c>
    </row>
    <row r="21" spans="1:10" s="6" customFormat="1" ht="26.25" customHeight="1" x14ac:dyDescent="0.3">
      <c r="B21" s="16" t="s">
        <v>51</v>
      </c>
      <c r="C21" s="17" t="s">
        <v>52</v>
      </c>
      <c r="D21" s="18" t="s">
        <v>53</v>
      </c>
      <c r="E21" s="19">
        <v>45534</v>
      </c>
      <c r="F21" s="24">
        <v>22703.200000000001</v>
      </c>
      <c r="G21" s="19" t="s">
        <v>14</v>
      </c>
      <c r="H21" s="29">
        <v>22703.200000000001</v>
      </c>
      <c r="I21" s="22">
        <f t="shared" si="0"/>
        <v>0</v>
      </c>
      <c r="J21" s="23" t="s">
        <v>38</v>
      </c>
    </row>
    <row r="22" spans="1:10" s="6" customFormat="1" ht="23.25" customHeight="1" x14ac:dyDescent="0.3">
      <c r="B22" s="16" t="s">
        <v>54</v>
      </c>
      <c r="C22" s="17" t="s">
        <v>55</v>
      </c>
      <c r="D22" s="18" t="s">
        <v>56</v>
      </c>
      <c r="E22" s="19">
        <v>45534</v>
      </c>
      <c r="F22" s="24">
        <v>13160.8</v>
      </c>
      <c r="G22" s="19" t="s">
        <v>14</v>
      </c>
      <c r="H22" s="29">
        <v>13160.8</v>
      </c>
      <c r="I22" s="22">
        <f t="shared" si="0"/>
        <v>0</v>
      </c>
      <c r="J22" s="23" t="s">
        <v>38</v>
      </c>
    </row>
    <row r="23" spans="1:10" s="6" customFormat="1" ht="25.5" customHeight="1" thickBot="1" x14ac:dyDescent="0.35">
      <c r="B23" s="31" t="s">
        <v>57</v>
      </c>
      <c r="C23" s="32" t="s">
        <v>57</v>
      </c>
      <c r="D23" s="33" t="s">
        <v>14</v>
      </c>
      <c r="E23" s="34">
        <v>45535</v>
      </c>
      <c r="F23" s="35">
        <f>4739.32</f>
        <v>4739.32</v>
      </c>
      <c r="G23" s="34" t="s">
        <v>14</v>
      </c>
      <c r="H23" s="36">
        <v>3513.17</v>
      </c>
      <c r="I23" s="37">
        <f t="shared" si="0"/>
        <v>1226.1499999999996</v>
      </c>
      <c r="J23" s="38" t="s">
        <v>34</v>
      </c>
    </row>
    <row r="24" spans="1:10" s="2" customFormat="1" ht="36.75" customHeight="1" thickBot="1" x14ac:dyDescent="0.35">
      <c r="A24" s="39">
        <v>45047</v>
      </c>
      <c r="B24" s="40" t="s">
        <v>58</v>
      </c>
      <c r="C24" s="41"/>
      <c r="D24" s="41"/>
      <c r="E24" s="41"/>
      <c r="F24" s="42">
        <f>SUM(F7:F23)</f>
        <v>7243010.6500000004</v>
      </c>
      <c r="G24" s="43"/>
      <c r="H24" s="42">
        <f>SUM(H7:H23)</f>
        <v>384836.57</v>
      </c>
      <c r="I24" s="43">
        <f>SUM(I7:I23)</f>
        <v>6858174.0800000001</v>
      </c>
      <c r="J24" s="43"/>
    </row>
    <row r="25" spans="1:10" s="2" customFormat="1" ht="82.5" customHeight="1" x14ac:dyDescent="0.3">
      <c r="A25" s="39"/>
      <c r="B25" s="44"/>
      <c r="C25" s="45"/>
      <c r="D25" s="45"/>
      <c r="E25" s="45"/>
      <c r="F25" s="46"/>
      <c r="G25" s="46"/>
      <c r="H25" s="46"/>
      <c r="I25" s="46"/>
      <c r="J25" s="46"/>
    </row>
    <row r="26" spans="1:10" ht="21" customHeight="1" x14ac:dyDescent="0.3">
      <c r="A26" s="39">
        <v>45072</v>
      </c>
      <c r="B26" s="1" t="s">
        <v>59</v>
      </c>
      <c r="C26" s="1"/>
      <c r="E26" s="47"/>
      <c r="G26" s="48"/>
      <c r="H26" s="49"/>
      <c r="J26" s="50"/>
    </row>
    <row r="27" spans="1:10" ht="16.5" customHeight="1" x14ac:dyDescent="0.3">
      <c r="A27" s="39">
        <v>45075</v>
      </c>
      <c r="B27" s="1" t="s">
        <v>60</v>
      </c>
      <c r="C27" s="51"/>
      <c r="D27" s="52"/>
      <c r="E27" s="53"/>
      <c r="F27" s="54"/>
      <c r="G27" s="53"/>
    </row>
    <row r="28" spans="1:10" x14ac:dyDescent="0.3">
      <c r="A28" s="55">
        <v>45076</v>
      </c>
      <c r="J28" s="50"/>
    </row>
    <row r="29" spans="1:10" x14ac:dyDescent="0.3">
      <c r="A29" s="2"/>
      <c r="I29" s="56"/>
      <c r="J29" s="57"/>
    </row>
  </sheetData>
  <mergeCells count="3">
    <mergeCell ref="E1:H1"/>
    <mergeCell ref="B2:J2"/>
    <mergeCell ref="B4:J4"/>
  </mergeCells>
  <printOptions horizontalCentered="1"/>
  <pageMargins left="0.15748031496062992" right="0.11811023622047245" top="0.62" bottom="0.35" header="0.31496062992125984" footer="0.6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CP Septiembre</vt:lpstr>
      <vt:lpstr>'CP Septiembre'!Área_de_impresión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Joselyn Mañan Baez</cp:lastModifiedBy>
  <dcterms:created xsi:type="dcterms:W3CDTF">2024-10-09T15:32:22Z</dcterms:created>
  <dcterms:modified xsi:type="dcterms:W3CDTF">2024-10-09T16:10:06Z</dcterms:modified>
</cp:coreProperties>
</file>