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 Portal de Transparencia\Finanzas\Estados de Cuentas Suplidores (Cuentas Pagadas)\2024\Agosto\"/>
    </mc:Choice>
  </mc:AlternateContent>
  <xr:revisionPtr revIDLastSave="0" documentId="8_{A2B0EE05-34CF-49D8-8FB8-E160C9453CDE}" xr6:coauthVersionLast="47" xr6:coauthVersionMax="47" xr10:uidLastSave="{00000000-0000-0000-0000-000000000000}"/>
  <bookViews>
    <workbookView xWindow="-24120" yWindow="0" windowWidth="24240" windowHeight="13140" xr2:uid="{BCDB0B05-615E-4BCB-94F5-F9FDB3169D33}"/>
  </bookViews>
  <sheets>
    <sheet name="CP Agosto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Agosto'!$B$1:$J$24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H19" i="1"/>
  <c r="H20" i="1" s="1"/>
  <c r="F19" i="1"/>
  <c r="I18" i="1"/>
  <c r="I17" i="1"/>
  <c r="I16" i="1"/>
  <c r="I15" i="1"/>
  <c r="I14" i="1"/>
  <c r="I13" i="1"/>
  <c r="I12" i="1"/>
  <c r="I11" i="1"/>
  <c r="I10" i="1"/>
  <c r="I9" i="1"/>
  <c r="I8" i="1"/>
  <c r="I7" i="1"/>
  <c r="I20" i="1" l="1"/>
</calcChain>
</file>

<file path=xl/sharedStrings.xml><?xml version="1.0" encoding="utf-8"?>
<sst xmlns="http://schemas.openxmlformats.org/spreadsheetml/2006/main" count="71" uniqueCount="50">
  <si>
    <t xml:space="preserve">ORGANISMO DOMINICANO DE ACREDITACION </t>
  </si>
  <si>
    <t>ESTADO DE CUENTAS PAGADAS  A SUPLIDORES AL 31 DE AGOSTO 2024</t>
  </si>
  <si>
    <t xml:space="preserve">PROVEEDOR </t>
  </si>
  <si>
    <t>CONCEPTO</t>
  </si>
  <si>
    <t xml:space="preserve"> FACTURA No. (NCF GUBERNAMENTAL)</t>
  </si>
  <si>
    <t>FECHA FACTURA</t>
  </si>
  <si>
    <t xml:space="preserve">MONTO FACTURADO </t>
  </si>
  <si>
    <t>FECHA FIN FACTURA</t>
  </si>
  <si>
    <t>MONTO PAGADO A LA FECHA</t>
  </si>
  <si>
    <t>MONTO PENDIENTE</t>
  </si>
  <si>
    <t>ESTADO</t>
  </si>
  <si>
    <t>ALOHA SOL</t>
  </si>
  <si>
    <t>SERVICIOS DE GESTION Y MONTAJE PARA TALLER CAPACITACION EN BPA, BPM Y TOMA DE MUESTRA Y MUESTREO.</t>
  </si>
  <si>
    <t>A010010011500002969</t>
  </si>
  <si>
    <t>N/A</t>
  </si>
  <si>
    <t>ATRASADO</t>
  </si>
  <si>
    <t>FONDO CERRADO DE INVERSION PIONNER INMOBILIARIO II</t>
  </si>
  <si>
    <t>ALQUILER DE OFICINA DE ODAC, CORRESPONDIENTE AL MES DE FEBRERO 2024, SEGUN CONTRATO BS-0003603-2018.</t>
  </si>
  <si>
    <t>B1500000026</t>
  </si>
  <si>
    <t>ALQUILER DE OFICINA DE ODAC, CORRESPONDIENTE AL MES DE MARZO 2024, SEGUN CONTRATO BS-0003603-2018.</t>
  </si>
  <si>
    <t>B1500000028</t>
  </si>
  <si>
    <t>ALQUILER DE OFICINA DE ODAC, CORRESPONDIENTE AL MES DE ABRIL 2024, SEGUN CONTRATO BS-0003603-2018.</t>
  </si>
  <si>
    <t>B1500000030</t>
  </si>
  <si>
    <t>ALQUILER DE OFICINA DE ODAC, CORRESPONDIENTE AL MES DE MAYO 2024, SEGUN CONTRATO BS-0003603-2018.</t>
  </si>
  <si>
    <t>B1500000032</t>
  </si>
  <si>
    <t>ALQUILER DE OFICINA DE ODAC, CORRESPONDIENTE AL MES DE JUNIO 2024, SEGUN CONTRATO BS-0003603-2018.</t>
  </si>
  <si>
    <t>B1500000034</t>
  </si>
  <si>
    <t>ALQUILER DE OFICINA DE ODAC, CORRESPONDIENTE AL MES DE JUlIO 2024, SEGUN CONTRATO BS-0003603-2018.</t>
  </si>
  <si>
    <t>B1500000036</t>
  </si>
  <si>
    <t>PENDIENTE</t>
  </si>
  <si>
    <t>SEMINARIO PONTIFICIO SANTO DOMINGO</t>
  </si>
  <si>
    <t>ALQILER DE PARQUEOS AL PERSONAL DEL MES DE JULIO 2024</t>
  </si>
  <si>
    <t>B1500000285</t>
  </si>
  <si>
    <t>SEGURO NACIONAL DE SALUD (SENASA)</t>
  </si>
  <si>
    <t>PÓLIZA SEGURO COMPLEMENTARIO AL PERSONAL DEL ODAC, DEL MES DE AGOSTO 2024.</t>
  </si>
  <si>
    <t>B1500012315</t>
  </si>
  <si>
    <t>PAGADO</t>
  </si>
  <si>
    <t>SEGURO RESERVAS, S. A.</t>
  </si>
  <si>
    <t>PÓLIZA SEGURO DE VIDA AL PERSONAL DEL ODAC, DEL MES DE AGOSTO 2024.</t>
  </si>
  <si>
    <t>E450000000923</t>
  </si>
  <si>
    <t>IMPRESOS TRES TINTAS, SRL.</t>
  </si>
  <si>
    <t xml:space="preserve">ADQUISICION DE PAPEL TIMBRADO PARA USO EN LA INSTITUCION </t>
  </si>
  <si>
    <t>B1500001240</t>
  </si>
  <si>
    <t>FERNEY CHAPARRO DIAZ</t>
  </si>
  <si>
    <t>CONTRATACION DE SERVICIOS DECONSULTORIA INTERNACIONAL PARA ASISTENCIA TECNICA ESPECIALIZADA EN EL DESARROLLO DE COMPETENCIAS INSTITUCIONALES A ODAC.</t>
  </si>
  <si>
    <t>CONSUMO DE CAJA CHICA POR REPONER</t>
  </si>
  <si>
    <t xml:space="preserve">TOTAL </t>
  </si>
  <si>
    <t xml:space="preserve">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</si>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</sst>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yy;@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14" fontId="8" fillId="0" borderId="5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14" fontId="8" fillId="0" borderId="8" xfId="0" applyNumberFormat="1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14" fontId="8" fillId="0" borderId="11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14" fontId="8" fillId="0" borderId="1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/>
    </xf>
    <xf numFmtId="4" fontId="11" fillId="0" borderId="12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0" fillId="0" borderId="0" xfId="0" applyNumberFormat="1"/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</cellXfs>
  <cellStyles count="2">
    <cellStyle name="Normal" xfId="0" builtinId="0"/>
    <cellStyle name="Normal 2 2" xfId="1" xr:uid="{3D073B27-F386-4A1E-ACF6-1EC1B2A65E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</xdr:colOff>
      <xdr:row>0</xdr:row>
      <xdr:rowOff>23812</xdr:rowOff>
    </xdr:from>
    <xdr:ext cx="1833562" cy="1583532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FBF31955-7B68-4869-89C2-13E1BD8A9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112" y="23812"/>
          <a:ext cx="1833562" cy="158353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/AppData/Local/Temp/Rar$DIa0.514/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BA80D-ABB7-42A5-82F4-3C618864D3E1}">
  <dimension ref="A1:J26"/>
  <sheetViews>
    <sheetView tabSelected="1" view="pageBreakPreview" topLeftCell="C15" zoomScale="98" zoomScaleNormal="98" zoomScaleSheetLayoutView="98" workbookViewId="0">
      <selection activeCell="C22" sqref="C22"/>
    </sheetView>
  </sheetViews>
  <sheetFormatPr baseColWidth="10" defaultColWidth="11.44140625" defaultRowHeight="14.4" x14ac:dyDescent="0.3"/>
  <cols>
    <col min="1" max="1" width="1.6640625" customWidth="1"/>
    <col min="2" max="2" width="43.33203125" customWidth="1"/>
    <col min="3" max="3" width="57.5546875" customWidth="1"/>
    <col min="4" max="4" width="23.109375" style="1" customWidth="1"/>
    <col min="5" max="5" width="17.109375" style="2" customWidth="1"/>
    <col min="6" max="6" width="18.44140625" style="2" customWidth="1"/>
    <col min="7" max="7" width="14.88671875" style="2" customWidth="1"/>
    <col min="8" max="8" width="17.33203125" style="2" customWidth="1"/>
    <col min="9" max="9" width="17" style="2" customWidth="1"/>
    <col min="10" max="10" width="15.44140625" customWidth="1"/>
  </cols>
  <sheetData>
    <row r="1" spans="2:10" ht="11.25" customHeight="1" x14ac:dyDescent="0.3">
      <c r="E1" s="58"/>
      <c r="F1" s="58"/>
      <c r="G1" s="58"/>
      <c r="H1" s="58"/>
    </row>
    <row r="2" spans="2:10" ht="45" customHeight="1" x14ac:dyDescent="0.9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0" ht="27.75" customHeight="1" x14ac:dyDescent="0.5">
      <c r="B3" s="3"/>
      <c r="C3" s="3"/>
      <c r="D3" s="3"/>
      <c r="E3" s="4"/>
      <c r="F3" s="4"/>
      <c r="G3" s="4"/>
      <c r="H3" s="4"/>
      <c r="I3" s="4"/>
      <c r="J3" s="3"/>
    </row>
    <row r="4" spans="2:10" ht="32.25" customHeight="1" x14ac:dyDescent="0.6">
      <c r="B4" s="60" t="s">
        <v>1</v>
      </c>
      <c r="C4" s="60"/>
      <c r="D4" s="60"/>
      <c r="E4" s="60"/>
      <c r="F4" s="60"/>
      <c r="G4" s="60"/>
      <c r="H4" s="60"/>
      <c r="I4" s="60"/>
      <c r="J4" s="60"/>
    </row>
    <row r="5" spans="2:10" ht="25.5" customHeight="1" thickBot="1" x14ac:dyDescent="0.35"/>
    <row r="6" spans="2:10" s="6" customFormat="1" ht="53.25" customHeight="1" thickBot="1" x14ac:dyDescent="0.3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2:10" s="6" customFormat="1" ht="42" customHeight="1" x14ac:dyDescent="0.3">
      <c r="B7" s="7" t="s">
        <v>11</v>
      </c>
      <c r="C7" s="8" t="s">
        <v>12</v>
      </c>
      <c r="D7" s="9" t="s">
        <v>13</v>
      </c>
      <c r="E7" s="10">
        <v>42710</v>
      </c>
      <c r="F7" s="11">
        <v>66544.009999999995</v>
      </c>
      <c r="G7" s="12" t="s">
        <v>14</v>
      </c>
      <c r="H7" s="13">
        <v>0</v>
      </c>
      <c r="I7" s="11">
        <f t="shared" ref="I7:I18" si="0">+F7-H7</f>
        <v>66544.009999999995</v>
      </c>
      <c r="J7" s="14" t="s">
        <v>15</v>
      </c>
    </row>
    <row r="8" spans="2:10" s="6" customFormat="1" ht="42" customHeight="1" x14ac:dyDescent="0.3">
      <c r="B8" s="15" t="s">
        <v>16</v>
      </c>
      <c r="C8" s="16" t="s">
        <v>17</v>
      </c>
      <c r="D8" s="17" t="s">
        <v>18</v>
      </c>
      <c r="E8" s="18">
        <v>45323</v>
      </c>
      <c r="F8" s="19">
        <v>862289.72</v>
      </c>
      <c r="G8" s="18">
        <v>45333</v>
      </c>
      <c r="H8" s="19">
        <v>0</v>
      </c>
      <c r="I8" s="19">
        <f t="shared" si="0"/>
        <v>862289.72</v>
      </c>
      <c r="J8" s="20" t="s">
        <v>15</v>
      </c>
    </row>
    <row r="9" spans="2:10" s="6" customFormat="1" ht="42" customHeight="1" x14ac:dyDescent="0.3">
      <c r="B9" s="15" t="s">
        <v>16</v>
      </c>
      <c r="C9" s="16" t="s">
        <v>19</v>
      </c>
      <c r="D9" s="17" t="s">
        <v>20</v>
      </c>
      <c r="E9" s="18">
        <v>45352</v>
      </c>
      <c r="F9" s="19">
        <v>868543.09</v>
      </c>
      <c r="G9" s="18">
        <v>45382</v>
      </c>
      <c r="H9" s="19">
        <v>0</v>
      </c>
      <c r="I9" s="19">
        <f t="shared" si="0"/>
        <v>868543.09</v>
      </c>
      <c r="J9" s="20" t="s">
        <v>15</v>
      </c>
    </row>
    <row r="10" spans="2:10" s="6" customFormat="1" ht="42" customHeight="1" x14ac:dyDescent="0.3">
      <c r="B10" s="15" t="s">
        <v>16</v>
      </c>
      <c r="C10" s="16" t="s">
        <v>21</v>
      </c>
      <c r="D10" s="17" t="s">
        <v>22</v>
      </c>
      <c r="E10" s="18">
        <v>45383</v>
      </c>
      <c r="F10" s="19">
        <v>871466.42</v>
      </c>
      <c r="G10" s="18">
        <v>45412</v>
      </c>
      <c r="H10" s="19">
        <v>0</v>
      </c>
      <c r="I10" s="19">
        <f t="shared" si="0"/>
        <v>871466.42</v>
      </c>
      <c r="J10" s="20" t="s">
        <v>15</v>
      </c>
    </row>
    <row r="11" spans="2:10" s="6" customFormat="1" ht="42" customHeight="1" x14ac:dyDescent="0.3">
      <c r="B11" s="15" t="s">
        <v>16</v>
      </c>
      <c r="C11" s="16" t="s">
        <v>23</v>
      </c>
      <c r="D11" s="17" t="s">
        <v>24</v>
      </c>
      <c r="E11" s="18">
        <v>45413</v>
      </c>
      <c r="F11" s="21">
        <v>858417.89</v>
      </c>
      <c r="G11" s="18">
        <v>45443</v>
      </c>
      <c r="H11" s="21">
        <v>0</v>
      </c>
      <c r="I11" s="19">
        <f t="shared" si="0"/>
        <v>858417.89</v>
      </c>
      <c r="J11" s="20" t="s">
        <v>15</v>
      </c>
    </row>
    <row r="12" spans="2:10" s="6" customFormat="1" ht="42" customHeight="1" x14ac:dyDescent="0.3">
      <c r="B12" s="7" t="s">
        <v>16</v>
      </c>
      <c r="C12" s="22" t="s">
        <v>25</v>
      </c>
      <c r="D12" s="17" t="s">
        <v>26</v>
      </c>
      <c r="E12" s="23">
        <v>45444</v>
      </c>
      <c r="F12" s="24">
        <v>874985.87</v>
      </c>
      <c r="G12" s="18">
        <v>45473</v>
      </c>
      <c r="H12" s="21">
        <v>0</v>
      </c>
      <c r="I12" s="25">
        <f t="shared" si="0"/>
        <v>874985.87</v>
      </c>
      <c r="J12" s="20" t="s">
        <v>15</v>
      </c>
    </row>
    <row r="13" spans="2:10" s="6" customFormat="1" ht="42" customHeight="1" x14ac:dyDescent="0.3">
      <c r="B13" s="7" t="s">
        <v>16</v>
      </c>
      <c r="C13" s="26" t="s">
        <v>27</v>
      </c>
      <c r="D13" s="17" t="s">
        <v>28</v>
      </c>
      <c r="E13" s="27">
        <v>45474</v>
      </c>
      <c r="F13" s="24">
        <v>869390.28</v>
      </c>
      <c r="G13" s="28">
        <v>45504</v>
      </c>
      <c r="H13" s="24">
        <v>0</v>
      </c>
      <c r="I13" s="25">
        <f t="shared" si="0"/>
        <v>869390.28</v>
      </c>
      <c r="J13" s="29" t="s">
        <v>29</v>
      </c>
    </row>
    <row r="14" spans="2:10" s="6" customFormat="1" ht="42" customHeight="1" x14ac:dyDescent="0.3">
      <c r="B14" s="15" t="s">
        <v>30</v>
      </c>
      <c r="C14" s="26" t="s">
        <v>31</v>
      </c>
      <c r="D14" s="17" t="s">
        <v>32</v>
      </c>
      <c r="E14" s="30">
        <v>45481</v>
      </c>
      <c r="F14" s="11">
        <v>58054.84</v>
      </c>
      <c r="G14" s="28">
        <v>45496</v>
      </c>
      <c r="H14" s="24">
        <v>0</v>
      </c>
      <c r="I14" s="25">
        <f t="shared" si="0"/>
        <v>58054.84</v>
      </c>
      <c r="J14" s="29" t="s">
        <v>29</v>
      </c>
    </row>
    <row r="15" spans="2:10" s="6" customFormat="1" ht="42" customHeight="1" x14ac:dyDescent="0.3">
      <c r="B15" s="31" t="s">
        <v>33</v>
      </c>
      <c r="C15" s="32" t="s">
        <v>34</v>
      </c>
      <c r="D15" s="33" t="s">
        <v>35</v>
      </c>
      <c r="E15" s="34">
        <v>45491</v>
      </c>
      <c r="F15" s="24">
        <v>18969</v>
      </c>
      <c r="G15" s="28">
        <v>45535</v>
      </c>
      <c r="H15" s="24">
        <v>18969</v>
      </c>
      <c r="I15" s="25">
        <f t="shared" si="0"/>
        <v>0</v>
      </c>
      <c r="J15" s="20" t="s">
        <v>36</v>
      </c>
    </row>
    <row r="16" spans="2:10" s="6" customFormat="1" ht="42" customHeight="1" x14ac:dyDescent="0.3">
      <c r="B16" s="31" t="s">
        <v>37</v>
      </c>
      <c r="C16" s="32" t="s">
        <v>38</v>
      </c>
      <c r="D16" s="33" t="s">
        <v>39</v>
      </c>
      <c r="E16" s="34">
        <v>45502</v>
      </c>
      <c r="F16" s="24">
        <v>6356.8</v>
      </c>
      <c r="G16" s="28" t="s">
        <v>14</v>
      </c>
      <c r="H16" s="24">
        <v>6356.8</v>
      </c>
      <c r="I16" s="25">
        <f t="shared" si="0"/>
        <v>0</v>
      </c>
      <c r="J16" s="20" t="s">
        <v>36</v>
      </c>
    </row>
    <row r="17" spans="1:10" s="6" customFormat="1" ht="42" customHeight="1" x14ac:dyDescent="0.3">
      <c r="B17" s="15" t="s">
        <v>40</v>
      </c>
      <c r="C17" s="26" t="s">
        <v>41</v>
      </c>
      <c r="D17" s="17" t="s">
        <v>42</v>
      </c>
      <c r="E17" s="27">
        <v>45503</v>
      </c>
      <c r="F17" s="24">
        <v>9410.5</v>
      </c>
      <c r="G17" s="28" t="s">
        <v>14</v>
      </c>
      <c r="H17" s="24">
        <v>9410.5</v>
      </c>
      <c r="I17" s="25">
        <f t="shared" si="0"/>
        <v>0</v>
      </c>
      <c r="J17" s="20" t="s">
        <v>36</v>
      </c>
    </row>
    <row r="18" spans="1:10" s="6" customFormat="1" ht="42" customHeight="1" x14ac:dyDescent="0.3">
      <c r="B18" s="15" t="s">
        <v>43</v>
      </c>
      <c r="C18" s="26" t="s">
        <v>44</v>
      </c>
      <c r="D18" s="17">
        <v>12</v>
      </c>
      <c r="E18" s="27">
        <v>45504</v>
      </c>
      <c r="F18" s="35">
        <v>236000</v>
      </c>
      <c r="G18" s="28" t="s">
        <v>14</v>
      </c>
      <c r="H18" s="35">
        <v>236000</v>
      </c>
      <c r="I18" s="25">
        <f t="shared" si="0"/>
        <v>0</v>
      </c>
      <c r="J18" s="20" t="s">
        <v>36</v>
      </c>
    </row>
    <row r="19" spans="1:10" s="6" customFormat="1" ht="42" customHeight="1" thickBot="1" x14ac:dyDescent="0.35">
      <c r="B19" s="36" t="s">
        <v>45</v>
      </c>
      <c r="C19" s="36" t="s">
        <v>45</v>
      </c>
      <c r="D19" s="37" t="s">
        <v>14</v>
      </c>
      <c r="E19" s="38">
        <v>45504</v>
      </c>
      <c r="F19" s="39">
        <f>10052.8+6052.59</f>
        <v>16105.39</v>
      </c>
      <c r="G19" s="40" t="s">
        <v>14</v>
      </c>
      <c r="H19" s="39">
        <f>10052.8+6052.59</f>
        <v>16105.39</v>
      </c>
      <c r="I19" s="39">
        <v>0</v>
      </c>
      <c r="J19" s="29" t="s">
        <v>36</v>
      </c>
    </row>
    <row r="20" spans="1:10" s="2" customFormat="1" ht="36.75" customHeight="1" thickBot="1" x14ac:dyDescent="0.35">
      <c r="A20" s="27">
        <v>45047</v>
      </c>
      <c r="B20" s="41" t="s">
        <v>46</v>
      </c>
      <c r="C20" s="42"/>
      <c r="D20" s="42"/>
      <c r="E20" s="42"/>
      <c r="F20" s="43">
        <f>SUM(F7:F19)</f>
        <v>5616533.8099999996</v>
      </c>
      <c r="G20" s="44"/>
      <c r="H20" s="43">
        <f>SUM(H7:H19)</f>
        <v>286841.69</v>
      </c>
      <c r="I20" s="45">
        <f>SUM(I7:I19)</f>
        <v>5329692.12</v>
      </c>
      <c r="J20" s="45"/>
    </row>
    <row r="21" spans="1:10" ht="25.5" customHeight="1" x14ac:dyDescent="0.3">
      <c r="A21" s="27">
        <v>45058</v>
      </c>
      <c r="B21" s="61"/>
      <c r="C21" s="61"/>
      <c r="D21" s="2"/>
      <c r="E21" s="47"/>
      <c r="F21" s="48"/>
      <c r="G21" s="48"/>
      <c r="H21" s="48"/>
      <c r="I21" s="48"/>
      <c r="J21" s="48"/>
    </row>
    <row r="22" spans="1:10" ht="62.25" customHeight="1" x14ac:dyDescent="0.3">
      <c r="A22" s="27">
        <v>45068</v>
      </c>
      <c r="B22" s="46"/>
      <c r="C22" s="46" t="s">
        <v>47</v>
      </c>
      <c r="D22" s="2"/>
      <c r="E22" s="47"/>
      <c r="F22" s="48"/>
      <c r="G22" s="48"/>
      <c r="H22" s="48"/>
      <c r="I22" s="48"/>
      <c r="J22" s="48"/>
    </row>
    <row r="23" spans="1:10" ht="21" customHeight="1" x14ac:dyDescent="0.3">
      <c r="A23" s="27">
        <v>45072</v>
      </c>
      <c r="B23" s="1" t="s">
        <v>48</v>
      </c>
      <c r="C23" s="1"/>
      <c r="E23" s="47"/>
      <c r="G23" s="49"/>
      <c r="H23" s="50"/>
      <c r="J23" s="51"/>
    </row>
    <row r="24" spans="1:10" ht="16.5" customHeight="1" x14ac:dyDescent="0.3">
      <c r="A24" s="27">
        <v>45075</v>
      </c>
      <c r="B24" s="1" t="s">
        <v>49</v>
      </c>
      <c r="C24" s="52"/>
      <c r="D24" s="53"/>
      <c r="E24" s="54"/>
      <c r="F24" s="55"/>
      <c r="G24" s="54"/>
    </row>
    <row r="25" spans="1:10" x14ac:dyDescent="0.3">
      <c r="A25" s="30">
        <v>45076</v>
      </c>
      <c r="J25" s="51"/>
    </row>
    <row r="26" spans="1:10" x14ac:dyDescent="0.3">
      <c r="A26" s="2"/>
      <c r="I26" s="56"/>
      <c r="J26" s="57"/>
    </row>
  </sheetData>
  <mergeCells count="4">
    <mergeCell ref="E1:H1"/>
    <mergeCell ref="B2:J2"/>
    <mergeCell ref="B4:J4"/>
    <mergeCell ref="B21:C21"/>
  </mergeCells>
  <printOptions horizontalCentered="1"/>
  <pageMargins left="0.15748031496062992" right="0.11811023622047245" top="0.78740157480314965" bottom="0.62992125984251968" header="0.31496062992125984" footer="0.62992125984251968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Agosto</vt:lpstr>
      <vt:lpstr>'CP Agosto'!Área_de_impresión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2024-09-09T17:01:24Z</dcterms:created>
  <dcterms:modified xsi:type="dcterms:W3CDTF">2024-09-10T19:53:55Z</dcterms:modified>
</cp:coreProperties>
</file>