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Estados de Cuentas Suplidores (Cuentas Pagadas)\2024\Abril\"/>
    </mc:Choice>
  </mc:AlternateContent>
  <xr:revisionPtr revIDLastSave="0" documentId="8_{7D92B850-688B-4A01-AA9D-F1FC6EE20C07}" xr6:coauthVersionLast="47" xr6:coauthVersionMax="47" xr10:uidLastSave="{00000000-0000-0000-0000-000000000000}"/>
  <bookViews>
    <workbookView xWindow="-24120" yWindow="0" windowWidth="24240" windowHeight="13140" xr2:uid="{4AFDF16F-739F-4332-ABB4-4477F44B1ECB}"/>
  </bookViews>
  <sheets>
    <sheet name="CP Abril" sheetId="1" r:id="rId1"/>
  </sheets>
  <externalReferences>
    <externalReference r:id="rId2"/>
    <externalReference r:id="rId3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Abril'!$B$1:$J$38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F34" i="1"/>
  <c r="I33" i="1"/>
  <c r="H33" i="1"/>
  <c r="I32" i="1"/>
  <c r="H32" i="1"/>
  <c r="H31" i="1"/>
  <c r="I31" i="1" s="1"/>
  <c r="H30" i="1"/>
  <c r="I30" i="1" s="1"/>
  <c r="I29" i="1"/>
  <c r="H29" i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I22" i="1"/>
  <c r="H22" i="1"/>
  <c r="H21" i="1"/>
  <c r="I21" i="1" s="1"/>
  <c r="I20" i="1"/>
  <c r="H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34" i="1" l="1"/>
</calcChain>
</file>

<file path=xl/sharedStrings.xml><?xml version="1.0" encoding="utf-8"?>
<sst xmlns="http://schemas.openxmlformats.org/spreadsheetml/2006/main" count="129" uniqueCount="80">
  <si>
    <t xml:space="preserve">ORGANISMO DOMINICANO DE ACREDITACION </t>
  </si>
  <si>
    <t>ESTADO DE CUENTAS PAGADAS  A SUPLIDORES AL 30 DE ABRIL 2024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</si>
  <si>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</si>
  <si>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</si>
  <si>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</si>
  <si>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</si>
  <si>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</si>
  <si>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</si>
  <si>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</si>
  <si>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</si>
  <si>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</si>
  <si>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</si>
  <si>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</si>
  <si>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</si>
  <si>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N/A</t>
  </si>
  <si>
    <t>ATRASADO</t>
  </si>
  <si>
    <t>FONDO CERRADO DE INVERSION PIONNER INMOBILIARIO II</t>
  </si>
  <si>
    <t>ALQUILER DE OFICINA DE ODAC, CORRESPONDIENTE AL MES DE ABRIL 2023, SEGUN CONTRATO BS-0003603-2018.</t>
  </si>
  <si>
    <t>B1500000006</t>
  </si>
  <si>
    <t>ALQUILER DE OFICINA DE ODAC, CORRESPONDIENTE AL MES DE MAYO 2023, SEGUN CONTRATO BS-0003603-2018.</t>
  </si>
  <si>
    <t>B1500000008</t>
  </si>
  <si>
    <t>ALQUILER DE OFICINA DE ODAC, CORRESPONDIENTE AL MES DE JUNIO 2023, SEGUN CONTRATO BS-0003603-2018.</t>
  </si>
  <si>
    <t>B1500000010</t>
  </si>
  <si>
    <t>ALQUILER DE OFICINA DE ODAC, CORRESPONDIENTE AL MES DE JULIO 2023, SEGUN CONTRATO BS-0003603-2018.</t>
  </si>
  <si>
    <t>B1500000012</t>
  </si>
  <si>
    <t>ALQUILER DE OFICINA DE ODAC, CORRESPONDIENTE AL MES DE AGOSTO 2023, SEGUN CONTRATO BS-0003603-2018.</t>
  </si>
  <si>
    <t>B1500000014</t>
  </si>
  <si>
    <t>ALQUILER DE OFICINA DE ODAC, CORRESPONDIENTE AL MES DE SEPTIEMBRE 2023, SEGUN CONTRATO BS-0003603-2018.</t>
  </si>
  <si>
    <t>B1500000016</t>
  </si>
  <si>
    <t>ALQUILER DE OFICINA DE ODAC, CORRESPONDIENTE AL MES DE OCTUBRE 2023, SEGUN CONTRATO BS-0003603-2018.</t>
  </si>
  <si>
    <t>B1500000018</t>
  </si>
  <si>
    <t>ALQUILER DE OFICINA DE ODAC, CORRESPONDIENTE AL MES DE NOVIEMBRE 2023, SEGUN CONTRATO BS-0003603-2018.</t>
  </si>
  <si>
    <t>B1500000020</t>
  </si>
  <si>
    <t>ALQUILER DE OFICINA DE ODAC, CORRESPONDIENTE AL MES DE DICIEMBRE 2023, SEGUN CONTRATO BS-0003603-2018.</t>
  </si>
  <si>
    <t>B1500000022</t>
  </si>
  <si>
    <t>ALQUILER DE OFICINA DE ODAC, CORRESPONDIENTE AL MES DE ENERO 2024, SEGUN CONTRATO BS-0003603-2018.</t>
  </si>
  <si>
    <t>B1500000024</t>
  </si>
  <si>
    <t>ALQUILER DE OFICINA DE ODAC, CORRESPONDIENTE AL MES DE FEBRERO 2024, SEGUN CONTRATO BS-0003603-2018.</t>
  </si>
  <si>
    <t>B1500000026</t>
  </si>
  <si>
    <t>ALQUILER DE OFICINA DE ODAC, CORRESPONDIENTE AL MES DE MARZO 2024, SEGUN CONTRATO BS-0003603-2018.</t>
  </si>
  <si>
    <t>B1500000028</t>
  </si>
  <si>
    <t>PENDIENTE</t>
  </si>
  <si>
    <t>ESCUELA DOMINICANA DE COMUNICACIÓN ORAL</t>
  </si>
  <si>
    <t>DIPLOMADO DE ORATORIA Y MAESTRIA DE CEREMONIA.</t>
  </si>
  <si>
    <t>B1500000293</t>
  </si>
  <si>
    <t>PAGADO</t>
  </si>
  <si>
    <t>SEMINARIO PONTIFICIO SANTO TOMAS DE AQUINO</t>
  </si>
  <si>
    <t>ALQUILER DE PARQUEO PARA USO DEL PERSONAL DE LOS MESES DE FEBRERO Y MARZO 2024.</t>
  </si>
  <si>
    <t>B1500000170</t>
  </si>
  <si>
    <t xml:space="preserve">CORPORACION ESTATAL DE RADIO Y TELEVISION </t>
  </si>
  <si>
    <t>PAGO DEL 10% DEL PRESUPUESTO DE PUBLICIDAD DE ACUERDO A LA LEY 134-03 DE LOS MESES DE ENERO Y FEBRERO 2024.</t>
  </si>
  <si>
    <t>B1500008973</t>
  </si>
  <si>
    <t>PAGO DEL 10% DEL PRESUPUESTO DE PUBLICIDAD DE ACUERDO A LA LEY 134-03 DEL MES DE MARZO 2024.</t>
  </si>
  <si>
    <t>B1500008988</t>
  </si>
  <si>
    <t xml:space="preserve">AUTO CENTRO DUARTE HERRERA, SRL. </t>
  </si>
  <si>
    <t>ADQUISICION DE UNA BATERIA PARA USO EN VEHICULO PERTENECIENTE A ODAC.</t>
  </si>
  <si>
    <t>B1500000417</t>
  </si>
  <si>
    <t>DOMINGO SANTANA MEDINA</t>
  </si>
  <si>
    <t>SERVICIOS PROFESIONALES DE NOTARIO EN ASPECTO JURIDICO DESDE EL 15 DE FEBRERO AL 15 DE MARZO 2024.</t>
  </si>
  <si>
    <t>B1500000158</t>
  </si>
  <si>
    <t>SEGUROS BANRESERVAS, S. A.</t>
  </si>
  <si>
    <t>PÓLIZA SEGURO DE VIDA AL PERSONAL DEL ODAC, DEL MES DE ABRIL 2024.</t>
  </si>
  <si>
    <t>B1500047939</t>
  </si>
  <si>
    <t>SONIA RAQUEL TURBI MILANO</t>
  </si>
  <si>
    <t xml:space="preserve">SERVICIOS DE EXPERTO TECNICO  PARA EL PROCESO TOMA DE DECISION DEL LABORATORIO NACIONAL DE REFERENCIA CALIDAD DE AGUA DE INAPA </t>
  </si>
  <si>
    <t>B1500000002</t>
  </si>
  <si>
    <t xml:space="preserve">COMPAÑÍA DOMINICANA DE TELEFONOS, S. A. </t>
  </si>
  <si>
    <t>SERVICIOS DE INTERNET DE MARZO 2024</t>
  </si>
  <si>
    <t>E450000039605</t>
  </si>
  <si>
    <t>E450000039517</t>
  </si>
  <si>
    <t>SERVICIOS TELEFONICOS DE MARZO 2024</t>
  </si>
  <si>
    <t>E450000039216</t>
  </si>
  <si>
    <t>E450000039212</t>
  </si>
  <si>
    <t>ALTICE DOMINICANA, S. A.</t>
  </si>
  <si>
    <t>E450000002995</t>
  </si>
  <si>
    <t>CONSUMO DE CAJA CHICA POR REPONER</t>
  </si>
  <si>
    <t>CONSUMO DE CAJA CHICA DE LA DIRECCION EJECUTIVA Y ADMINISTRATIVA POR REPONER.</t>
  </si>
  <si>
    <t xml:space="preserve">TOTAL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</si>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</sst>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;@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14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14" fontId="8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4" fontId="13" fillId="0" borderId="16" xfId="0" applyNumberFormat="1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0" fillId="0" borderId="0" xfId="0" applyNumberFormat="1"/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Normal 2 2" xfId="1" xr:uid="{BBFADF8D-DCA2-4C5C-A6D8-DFA882C416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</xdr:colOff>
      <xdr:row>0</xdr:row>
      <xdr:rowOff>23812</xdr:rowOff>
    </xdr:from>
    <xdr:ext cx="1833562" cy="1583532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7AE2361A-C478-458E-9945-5FF063327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2" y="23812"/>
          <a:ext cx="1833562" cy="158353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4\Abril%202024\04%20Balance%20de%20Comprobaci&#243;n%20Abril%202024.xlsx" TargetMode="External"/><Relationship Id="rId1" Type="http://schemas.openxmlformats.org/officeDocument/2006/relationships/externalLinkPath" Target="/Users/CABREU/Desktop/ODAC/ODAC/ODAC/Mis%20Doc/CARPETAS/Estados%20Financieros/Balanzas%202024/Abril%202024/04%20Balance%20de%20Comprobaci&#243;n%20Abr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"/>
      <sheetName val="Ingresos"/>
      <sheetName val="Abril"/>
      <sheetName val="Balanza Con"/>
      <sheetName val="ED"/>
      <sheetName val="Pagos Abril"/>
      <sheetName val="Ejecución"/>
      <sheetName val="Pagos Marzo"/>
      <sheetName val="CxC 01"/>
      <sheetName val="Inventario "/>
      <sheetName val="Gastos pag. x ant."/>
      <sheetName val="SEGURO"/>
      <sheetName val="Fianzas y Depositos"/>
      <sheetName val="CXP 04"/>
      <sheetName val="CXP 03"/>
      <sheetName val="CP Abril"/>
      <sheetName val="CP Marzo"/>
      <sheetName val="Adm-Finac 1"/>
      <sheetName val="Adm 2"/>
      <sheetName val="D.E"/>
      <sheetName val="Hoja2"/>
    </sheetNames>
    <sheetDataSet>
      <sheetData sheetId="0"/>
      <sheetData sheetId="1"/>
      <sheetData sheetId="2"/>
      <sheetData sheetId="3"/>
      <sheetData sheetId="4">
        <row r="126">
          <cell r="H126">
            <v>5882.14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B05CA-D676-4CF5-87EB-138FB37169DA}">
  <dimension ref="A1:J40"/>
  <sheetViews>
    <sheetView tabSelected="1" view="pageBreakPreview" topLeftCell="C3" zoomScale="98" zoomScaleNormal="98" zoomScaleSheetLayoutView="98" workbookViewId="0">
      <selection activeCell="C37" sqref="C37"/>
    </sheetView>
  </sheetViews>
  <sheetFormatPr baseColWidth="10" defaultColWidth="11.44140625" defaultRowHeight="14.4" x14ac:dyDescent="0.3"/>
  <cols>
    <col min="1" max="1" width="1.6640625" customWidth="1"/>
    <col min="2" max="2" width="43.33203125" customWidth="1"/>
    <col min="3" max="3" width="57.5546875" customWidth="1"/>
    <col min="4" max="4" width="23.10937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2:10" ht="11.25" customHeight="1" x14ac:dyDescent="0.3">
      <c r="E1" s="54"/>
      <c r="F1" s="54"/>
      <c r="G1" s="54"/>
      <c r="H1" s="54"/>
    </row>
    <row r="2" spans="2:10" ht="45" customHeight="1" x14ac:dyDescent="0.9">
      <c r="B2" s="55" t="s">
        <v>0</v>
      </c>
      <c r="C2" s="55"/>
      <c r="D2" s="55"/>
      <c r="E2" s="55"/>
      <c r="F2" s="55"/>
      <c r="G2" s="55"/>
      <c r="H2" s="55"/>
      <c r="I2" s="55"/>
      <c r="J2" s="55"/>
    </row>
    <row r="3" spans="2:10" ht="27.75" customHeight="1" x14ac:dyDescent="0.5">
      <c r="B3" s="3"/>
      <c r="C3" s="3"/>
      <c r="D3" s="3"/>
      <c r="E3" s="4"/>
      <c r="F3" s="4"/>
      <c r="G3" s="4"/>
      <c r="H3" s="4"/>
      <c r="I3" s="4"/>
      <c r="J3" s="3"/>
    </row>
    <row r="4" spans="2:10" ht="32.25" customHeight="1" x14ac:dyDescent="0.6">
      <c r="B4" s="56" t="s">
        <v>1</v>
      </c>
      <c r="C4" s="56"/>
      <c r="D4" s="56"/>
      <c r="E4" s="56"/>
      <c r="F4" s="56"/>
      <c r="G4" s="56"/>
      <c r="H4" s="56"/>
      <c r="I4" s="56"/>
      <c r="J4" s="56"/>
    </row>
    <row r="5" spans="2:10" ht="25.5" customHeight="1" thickBot="1" x14ac:dyDescent="0.35"/>
    <row r="6" spans="2:10" s="6" customFormat="1" ht="53.25" customHeight="1" thickBot="1" x14ac:dyDescent="0.3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0" s="6" customFormat="1" ht="42" customHeight="1" x14ac:dyDescent="0.3">
      <c r="B7" s="7" t="s">
        <v>11</v>
      </c>
      <c r="C7" s="8" t="s">
        <v>12</v>
      </c>
      <c r="D7" s="9" t="s">
        <v>13</v>
      </c>
      <c r="E7" s="10">
        <v>42710</v>
      </c>
      <c r="F7" s="11">
        <v>66544.009999999995</v>
      </c>
      <c r="G7" s="12" t="s">
        <v>14</v>
      </c>
      <c r="H7" s="13">
        <v>0</v>
      </c>
      <c r="I7" s="14">
        <f>+F7-H7</f>
        <v>66544.009999999995</v>
      </c>
      <c r="J7" s="15" t="s">
        <v>15</v>
      </c>
    </row>
    <row r="8" spans="2:10" s="6" customFormat="1" ht="42" customHeight="1" x14ac:dyDescent="0.3">
      <c r="B8" s="16" t="s">
        <v>16</v>
      </c>
      <c r="C8" s="17" t="s">
        <v>17</v>
      </c>
      <c r="D8" s="18" t="s">
        <v>18</v>
      </c>
      <c r="E8" s="19">
        <v>45017</v>
      </c>
      <c r="F8" s="20">
        <v>814890.96</v>
      </c>
      <c r="G8" s="19">
        <v>45027</v>
      </c>
      <c r="H8" s="21">
        <v>0</v>
      </c>
      <c r="I8" s="20">
        <f t="shared" ref="I8:I33" si="0">+F8-H8</f>
        <v>814890.96</v>
      </c>
      <c r="J8" s="22" t="s">
        <v>15</v>
      </c>
    </row>
    <row r="9" spans="2:10" s="6" customFormat="1" ht="42" customHeight="1" x14ac:dyDescent="0.3">
      <c r="B9" s="16" t="s">
        <v>16</v>
      </c>
      <c r="C9" s="17" t="s">
        <v>19</v>
      </c>
      <c r="D9" s="18" t="s">
        <v>20</v>
      </c>
      <c r="E9" s="19">
        <v>45047</v>
      </c>
      <c r="F9" s="20">
        <v>811954.42</v>
      </c>
      <c r="G9" s="19">
        <v>45057</v>
      </c>
      <c r="H9" s="21">
        <v>0</v>
      </c>
      <c r="I9" s="20">
        <f t="shared" si="0"/>
        <v>811954.42</v>
      </c>
      <c r="J9" s="22" t="s">
        <v>15</v>
      </c>
    </row>
    <row r="10" spans="2:10" s="6" customFormat="1" ht="42" customHeight="1" x14ac:dyDescent="0.3">
      <c r="B10" s="16" t="s">
        <v>16</v>
      </c>
      <c r="C10" s="17" t="s">
        <v>21</v>
      </c>
      <c r="D10" s="18" t="s">
        <v>22</v>
      </c>
      <c r="E10" s="19">
        <v>45078</v>
      </c>
      <c r="F10" s="20">
        <v>805513.11</v>
      </c>
      <c r="G10" s="19">
        <v>45088</v>
      </c>
      <c r="H10" s="21">
        <v>0</v>
      </c>
      <c r="I10" s="20">
        <f t="shared" si="0"/>
        <v>805513.11</v>
      </c>
      <c r="J10" s="22" t="s">
        <v>15</v>
      </c>
    </row>
    <row r="11" spans="2:10" s="6" customFormat="1" ht="42" customHeight="1" x14ac:dyDescent="0.3">
      <c r="B11" s="16" t="s">
        <v>16</v>
      </c>
      <c r="C11" s="17" t="s">
        <v>23</v>
      </c>
      <c r="D11" s="18" t="s">
        <v>24</v>
      </c>
      <c r="E11" s="19">
        <v>45108</v>
      </c>
      <c r="F11" s="20">
        <v>818078.58</v>
      </c>
      <c r="G11" s="19">
        <v>45118</v>
      </c>
      <c r="H11" s="21">
        <v>0</v>
      </c>
      <c r="I11" s="20">
        <f t="shared" si="0"/>
        <v>818078.58</v>
      </c>
      <c r="J11" s="22" t="s">
        <v>15</v>
      </c>
    </row>
    <row r="12" spans="2:10" s="6" customFormat="1" ht="42" customHeight="1" x14ac:dyDescent="0.3">
      <c r="B12" s="16" t="s">
        <v>16</v>
      </c>
      <c r="C12" s="17" t="s">
        <v>25</v>
      </c>
      <c r="D12" s="18" t="s">
        <v>26</v>
      </c>
      <c r="E12" s="19">
        <v>45139</v>
      </c>
      <c r="F12" s="20">
        <v>833538.01</v>
      </c>
      <c r="G12" s="19">
        <v>45149</v>
      </c>
      <c r="H12" s="21">
        <v>0</v>
      </c>
      <c r="I12" s="20">
        <f t="shared" si="0"/>
        <v>833538.01</v>
      </c>
      <c r="J12" s="22" t="s">
        <v>15</v>
      </c>
    </row>
    <row r="13" spans="2:10" s="6" customFormat="1" ht="42" customHeight="1" x14ac:dyDescent="0.3">
      <c r="B13" s="16" t="s">
        <v>16</v>
      </c>
      <c r="C13" s="17" t="s">
        <v>27</v>
      </c>
      <c r="D13" s="18" t="s">
        <v>28</v>
      </c>
      <c r="E13" s="19">
        <v>45170</v>
      </c>
      <c r="F13" s="20">
        <v>836019.4</v>
      </c>
      <c r="G13" s="19">
        <v>45180</v>
      </c>
      <c r="H13" s="21">
        <v>0</v>
      </c>
      <c r="I13" s="20">
        <f t="shared" si="0"/>
        <v>836019.4</v>
      </c>
      <c r="J13" s="22" t="s">
        <v>15</v>
      </c>
    </row>
    <row r="14" spans="2:10" s="6" customFormat="1" ht="42" customHeight="1" x14ac:dyDescent="0.3">
      <c r="B14" s="16" t="s">
        <v>16</v>
      </c>
      <c r="C14" s="17" t="s">
        <v>29</v>
      </c>
      <c r="D14" s="18" t="s">
        <v>30</v>
      </c>
      <c r="E14" s="19">
        <v>45200</v>
      </c>
      <c r="F14" s="20">
        <v>835650.86</v>
      </c>
      <c r="G14" s="19">
        <v>45210</v>
      </c>
      <c r="H14" s="21">
        <v>0</v>
      </c>
      <c r="I14" s="20">
        <f t="shared" si="0"/>
        <v>835650.86</v>
      </c>
      <c r="J14" s="22" t="s">
        <v>15</v>
      </c>
    </row>
    <row r="15" spans="2:10" s="6" customFormat="1" ht="42" customHeight="1" x14ac:dyDescent="0.3">
      <c r="B15" s="16" t="s">
        <v>16</v>
      </c>
      <c r="C15" s="17" t="s">
        <v>31</v>
      </c>
      <c r="D15" s="18" t="s">
        <v>32</v>
      </c>
      <c r="E15" s="19">
        <v>45231</v>
      </c>
      <c r="F15" s="20">
        <v>835740.42</v>
      </c>
      <c r="G15" s="19">
        <v>45241</v>
      </c>
      <c r="H15" s="21">
        <v>0</v>
      </c>
      <c r="I15" s="20">
        <f t="shared" si="0"/>
        <v>835740.42</v>
      </c>
      <c r="J15" s="22" t="s">
        <v>15</v>
      </c>
    </row>
    <row r="16" spans="2:10" s="6" customFormat="1" ht="42" customHeight="1" x14ac:dyDescent="0.3">
      <c r="B16" s="16" t="s">
        <v>16</v>
      </c>
      <c r="C16" s="17" t="s">
        <v>33</v>
      </c>
      <c r="D16" s="18" t="s">
        <v>34</v>
      </c>
      <c r="E16" s="19">
        <v>45261</v>
      </c>
      <c r="F16" s="20">
        <v>837205.76</v>
      </c>
      <c r="G16" s="19">
        <v>45271</v>
      </c>
      <c r="H16" s="21">
        <v>0</v>
      </c>
      <c r="I16" s="20">
        <f t="shared" si="0"/>
        <v>837205.76</v>
      </c>
      <c r="J16" s="22" t="s">
        <v>15</v>
      </c>
    </row>
    <row r="17" spans="2:10" s="6" customFormat="1" ht="42" customHeight="1" x14ac:dyDescent="0.3">
      <c r="B17" s="16" t="s">
        <v>16</v>
      </c>
      <c r="C17" s="17" t="s">
        <v>35</v>
      </c>
      <c r="D17" s="18" t="s">
        <v>36</v>
      </c>
      <c r="E17" s="19">
        <v>45292</v>
      </c>
      <c r="F17" s="20">
        <v>863430.56</v>
      </c>
      <c r="G17" s="19">
        <v>45302</v>
      </c>
      <c r="H17" s="21">
        <v>0</v>
      </c>
      <c r="I17" s="20">
        <f t="shared" si="0"/>
        <v>863430.56</v>
      </c>
      <c r="J17" s="22" t="s">
        <v>15</v>
      </c>
    </row>
    <row r="18" spans="2:10" s="6" customFormat="1" ht="42" customHeight="1" x14ac:dyDescent="0.3">
      <c r="B18" s="16" t="s">
        <v>16</v>
      </c>
      <c r="C18" s="17" t="s">
        <v>37</v>
      </c>
      <c r="D18" s="18" t="s">
        <v>38</v>
      </c>
      <c r="E18" s="19">
        <v>45323</v>
      </c>
      <c r="F18" s="20">
        <v>862289.72</v>
      </c>
      <c r="G18" s="19">
        <v>45333</v>
      </c>
      <c r="H18" s="20">
        <v>0</v>
      </c>
      <c r="I18" s="20">
        <f t="shared" si="0"/>
        <v>862289.72</v>
      </c>
      <c r="J18" s="22" t="s">
        <v>15</v>
      </c>
    </row>
    <row r="19" spans="2:10" s="6" customFormat="1" ht="42" customHeight="1" x14ac:dyDescent="0.3">
      <c r="B19" s="23" t="s">
        <v>16</v>
      </c>
      <c r="C19" s="24" t="s">
        <v>39</v>
      </c>
      <c r="D19" s="25" t="s">
        <v>40</v>
      </c>
      <c r="E19" s="26">
        <v>45352</v>
      </c>
      <c r="F19" s="27">
        <v>868543.09</v>
      </c>
      <c r="G19" s="26">
        <v>45382</v>
      </c>
      <c r="H19" s="20">
        <v>0</v>
      </c>
      <c r="I19" s="20">
        <f t="shared" si="0"/>
        <v>868543.09</v>
      </c>
      <c r="J19" s="22" t="s">
        <v>41</v>
      </c>
    </row>
    <row r="20" spans="2:10" s="6" customFormat="1" ht="42" customHeight="1" x14ac:dyDescent="0.3">
      <c r="B20" s="23" t="s">
        <v>42</v>
      </c>
      <c r="C20" s="24" t="s">
        <v>43</v>
      </c>
      <c r="D20" s="25" t="s">
        <v>44</v>
      </c>
      <c r="E20" s="26">
        <v>45363</v>
      </c>
      <c r="F20" s="27">
        <v>17500</v>
      </c>
      <c r="G20" s="26" t="s">
        <v>14</v>
      </c>
      <c r="H20" s="27">
        <f>+F20</f>
        <v>17500</v>
      </c>
      <c r="I20" s="20">
        <f t="shared" si="0"/>
        <v>0</v>
      </c>
      <c r="J20" s="22" t="s">
        <v>45</v>
      </c>
    </row>
    <row r="21" spans="2:10" s="6" customFormat="1" ht="42" customHeight="1" x14ac:dyDescent="0.3">
      <c r="B21" s="23" t="s">
        <v>46</v>
      </c>
      <c r="C21" s="24" t="s">
        <v>47</v>
      </c>
      <c r="D21" s="25" t="s">
        <v>48</v>
      </c>
      <c r="E21" s="26">
        <v>45369</v>
      </c>
      <c r="F21" s="27">
        <v>116109.69</v>
      </c>
      <c r="G21" s="26">
        <v>45384</v>
      </c>
      <c r="H21" s="27">
        <f t="shared" ref="H21:H32" si="1">+F21</f>
        <v>116109.69</v>
      </c>
      <c r="I21" s="20">
        <f t="shared" si="0"/>
        <v>0</v>
      </c>
      <c r="J21" s="22" t="s">
        <v>45</v>
      </c>
    </row>
    <row r="22" spans="2:10" s="6" customFormat="1" ht="42" customHeight="1" x14ac:dyDescent="0.3">
      <c r="B22" s="16" t="s">
        <v>49</v>
      </c>
      <c r="C22" s="17" t="s">
        <v>50</v>
      </c>
      <c r="D22" s="18" t="s">
        <v>51</v>
      </c>
      <c r="E22" s="19">
        <v>45369</v>
      </c>
      <c r="F22" s="20">
        <v>9000</v>
      </c>
      <c r="G22" s="19">
        <v>45401</v>
      </c>
      <c r="H22" s="20">
        <f t="shared" si="1"/>
        <v>9000</v>
      </c>
      <c r="I22" s="20">
        <f t="shared" si="0"/>
        <v>0</v>
      </c>
      <c r="J22" s="22" t="s">
        <v>45</v>
      </c>
    </row>
    <row r="23" spans="2:10" s="6" customFormat="1" ht="42" customHeight="1" x14ac:dyDescent="0.3">
      <c r="B23" s="23" t="s">
        <v>49</v>
      </c>
      <c r="C23" s="24" t="s">
        <v>52</v>
      </c>
      <c r="D23" s="25" t="s">
        <v>53</v>
      </c>
      <c r="E23" s="26">
        <v>45369</v>
      </c>
      <c r="F23" s="27">
        <v>4500</v>
      </c>
      <c r="G23" s="26">
        <v>45401</v>
      </c>
      <c r="H23" s="27">
        <f t="shared" si="1"/>
        <v>4500</v>
      </c>
      <c r="I23" s="20">
        <f t="shared" si="0"/>
        <v>0</v>
      </c>
      <c r="J23" s="22" t="s">
        <v>45</v>
      </c>
    </row>
    <row r="24" spans="2:10" s="6" customFormat="1" ht="42" customHeight="1" x14ac:dyDescent="0.3">
      <c r="B24" s="23" t="s">
        <v>54</v>
      </c>
      <c r="C24" s="24" t="s">
        <v>55</v>
      </c>
      <c r="D24" s="25" t="s">
        <v>56</v>
      </c>
      <c r="E24" s="26">
        <v>45372</v>
      </c>
      <c r="F24" s="27">
        <v>12272</v>
      </c>
      <c r="G24" s="26" t="s">
        <v>14</v>
      </c>
      <c r="H24" s="27">
        <f t="shared" si="1"/>
        <v>12272</v>
      </c>
      <c r="I24" s="20">
        <f t="shared" si="0"/>
        <v>0</v>
      </c>
      <c r="J24" s="22" t="s">
        <v>45</v>
      </c>
    </row>
    <row r="25" spans="2:10" s="6" customFormat="1" ht="42" customHeight="1" x14ac:dyDescent="0.3">
      <c r="B25" s="23" t="s">
        <v>57</v>
      </c>
      <c r="C25" s="24" t="s">
        <v>58</v>
      </c>
      <c r="D25" s="25" t="s">
        <v>59</v>
      </c>
      <c r="E25" s="26">
        <v>45372</v>
      </c>
      <c r="F25" s="27">
        <v>50000</v>
      </c>
      <c r="G25" s="26" t="s">
        <v>14</v>
      </c>
      <c r="H25" s="27">
        <f t="shared" si="1"/>
        <v>50000</v>
      </c>
      <c r="I25" s="20">
        <f t="shared" si="0"/>
        <v>0</v>
      </c>
      <c r="J25" s="22" t="s">
        <v>45</v>
      </c>
    </row>
    <row r="26" spans="2:10" s="6" customFormat="1" ht="42" customHeight="1" x14ac:dyDescent="0.3">
      <c r="B26" s="23" t="s">
        <v>60</v>
      </c>
      <c r="C26" s="24" t="s">
        <v>61</v>
      </c>
      <c r="D26" s="25" t="s">
        <v>62</v>
      </c>
      <c r="E26" s="26">
        <v>45376</v>
      </c>
      <c r="F26" s="27">
        <v>6127.12</v>
      </c>
      <c r="G26" s="26" t="s">
        <v>14</v>
      </c>
      <c r="H26" s="27">
        <f t="shared" si="1"/>
        <v>6127.12</v>
      </c>
      <c r="I26" s="20">
        <f t="shared" si="0"/>
        <v>0</v>
      </c>
      <c r="J26" s="22" t="s">
        <v>45</v>
      </c>
    </row>
    <row r="27" spans="2:10" s="6" customFormat="1" ht="42" customHeight="1" x14ac:dyDescent="0.3">
      <c r="B27" s="23" t="s">
        <v>63</v>
      </c>
      <c r="C27" s="24" t="s">
        <v>64</v>
      </c>
      <c r="D27" s="25" t="s">
        <v>65</v>
      </c>
      <c r="E27" s="26">
        <v>45378</v>
      </c>
      <c r="F27" s="27">
        <v>12744</v>
      </c>
      <c r="G27" s="26" t="s">
        <v>14</v>
      </c>
      <c r="H27" s="27">
        <f t="shared" si="1"/>
        <v>12744</v>
      </c>
      <c r="I27" s="20">
        <f t="shared" si="0"/>
        <v>0</v>
      </c>
      <c r="J27" s="22" t="s">
        <v>45</v>
      </c>
    </row>
    <row r="28" spans="2:10" s="6" customFormat="1" ht="42" customHeight="1" x14ac:dyDescent="0.3">
      <c r="B28" s="23" t="s">
        <v>66</v>
      </c>
      <c r="C28" s="24" t="s">
        <v>67</v>
      </c>
      <c r="D28" s="25" t="s">
        <v>68</v>
      </c>
      <c r="E28" s="26">
        <v>45378</v>
      </c>
      <c r="F28" s="27">
        <v>3958.5</v>
      </c>
      <c r="G28" s="26">
        <v>45409</v>
      </c>
      <c r="H28" s="27">
        <f t="shared" si="1"/>
        <v>3958.5</v>
      </c>
      <c r="I28" s="20">
        <f t="shared" si="0"/>
        <v>0</v>
      </c>
      <c r="J28" s="22" t="s">
        <v>45</v>
      </c>
    </row>
    <row r="29" spans="2:10" s="6" customFormat="1" ht="42" customHeight="1" x14ac:dyDescent="0.3">
      <c r="B29" s="23" t="s">
        <v>66</v>
      </c>
      <c r="C29" s="24" t="s">
        <v>67</v>
      </c>
      <c r="D29" s="25" t="s">
        <v>69</v>
      </c>
      <c r="E29" s="26">
        <v>45378</v>
      </c>
      <c r="F29" s="27">
        <v>1358.5</v>
      </c>
      <c r="G29" s="26">
        <v>45409</v>
      </c>
      <c r="H29" s="27">
        <f t="shared" si="1"/>
        <v>1358.5</v>
      </c>
      <c r="I29" s="20">
        <f t="shared" si="0"/>
        <v>0</v>
      </c>
      <c r="J29" s="22" t="s">
        <v>45</v>
      </c>
    </row>
    <row r="30" spans="2:10" s="6" customFormat="1" ht="42" customHeight="1" x14ac:dyDescent="0.3">
      <c r="B30" s="23" t="s">
        <v>66</v>
      </c>
      <c r="C30" s="24" t="s">
        <v>70</v>
      </c>
      <c r="D30" s="25" t="s">
        <v>71</v>
      </c>
      <c r="E30" s="26">
        <v>45378</v>
      </c>
      <c r="F30" s="27">
        <v>59833.9</v>
      </c>
      <c r="G30" s="26">
        <v>45409</v>
      </c>
      <c r="H30" s="27">
        <f t="shared" si="1"/>
        <v>59833.9</v>
      </c>
      <c r="I30" s="20">
        <f t="shared" si="0"/>
        <v>0</v>
      </c>
      <c r="J30" s="22" t="s">
        <v>45</v>
      </c>
    </row>
    <row r="31" spans="2:10" s="6" customFormat="1" ht="42" customHeight="1" x14ac:dyDescent="0.3">
      <c r="B31" s="23" t="s">
        <v>66</v>
      </c>
      <c r="C31" s="24" t="s">
        <v>70</v>
      </c>
      <c r="D31" s="25" t="s">
        <v>72</v>
      </c>
      <c r="E31" s="26">
        <v>45378</v>
      </c>
      <c r="F31" s="27">
        <v>79197.7</v>
      </c>
      <c r="G31" s="26">
        <v>45409</v>
      </c>
      <c r="H31" s="27">
        <f t="shared" si="1"/>
        <v>79197.7</v>
      </c>
      <c r="I31" s="20">
        <f t="shared" si="0"/>
        <v>0</v>
      </c>
      <c r="J31" s="22" t="s">
        <v>45</v>
      </c>
    </row>
    <row r="32" spans="2:10" s="6" customFormat="1" ht="42" customHeight="1" x14ac:dyDescent="0.3">
      <c r="B32" s="23" t="s">
        <v>73</v>
      </c>
      <c r="C32" s="24" t="s">
        <v>67</v>
      </c>
      <c r="D32" s="25" t="s">
        <v>74</v>
      </c>
      <c r="E32" s="26">
        <v>45379</v>
      </c>
      <c r="F32" s="27">
        <v>16893.5</v>
      </c>
      <c r="G32" s="26">
        <v>45394</v>
      </c>
      <c r="H32" s="27">
        <f t="shared" si="1"/>
        <v>16893.5</v>
      </c>
      <c r="I32" s="20">
        <f t="shared" si="0"/>
        <v>0</v>
      </c>
      <c r="J32" s="22" t="s">
        <v>45</v>
      </c>
    </row>
    <row r="33" spans="1:10" s="6" customFormat="1" ht="45" customHeight="1" thickBot="1" x14ac:dyDescent="0.35">
      <c r="B33" s="28" t="s">
        <v>75</v>
      </c>
      <c r="C33" s="29" t="s">
        <v>76</v>
      </c>
      <c r="D33" s="30" t="s">
        <v>14</v>
      </c>
      <c r="E33" s="31">
        <v>45382</v>
      </c>
      <c r="F33" s="32">
        <v>10677.94</v>
      </c>
      <c r="G33" s="31" t="s">
        <v>14</v>
      </c>
      <c r="H33" s="32">
        <f>+[2]ED!H126</f>
        <v>5882.14</v>
      </c>
      <c r="I33" s="32">
        <f t="shared" si="0"/>
        <v>4795.8</v>
      </c>
      <c r="J33" s="33" t="s">
        <v>41</v>
      </c>
    </row>
    <row r="34" spans="1:10" s="2" customFormat="1" ht="36.75" customHeight="1" thickBot="1" x14ac:dyDescent="0.35">
      <c r="A34" s="34">
        <v>45047</v>
      </c>
      <c r="B34" s="35" t="s">
        <v>77</v>
      </c>
      <c r="C34" s="36"/>
      <c r="D34" s="37"/>
      <c r="E34" s="38"/>
      <c r="F34" s="39">
        <f>SUM(F7:F33)</f>
        <v>10489571.749999998</v>
      </c>
      <c r="G34" s="40"/>
      <c r="H34" s="39">
        <f>SUM(H7:H33)</f>
        <v>395377.05000000005</v>
      </c>
      <c r="I34" s="40">
        <f>SUM(I7:I33)</f>
        <v>10094194.700000001</v>
      </c>
      <c r="J34" s="40"/>
    </row>
    <row r="35" spans="1:10" ht="25.5" customHeight="1" x14ac:dyDescent="0.3">
      <c r="A35" s="34">
        <v>45058</v>
      </c>
      <c r="B35" s="57"/>
      <c r="C35" s="57"/>
      <c r="D35" s="2"/>
      <c r="E35" s="42"/>
      <c r="F35" s="43"/>
      <c r="G35" s="43"/>
      <c r="H35" s="43"/>
      <c r="I35" s="43"/>
      <c r="J35" s="43"/>
    </row>
    <row r="36" spans="1:10" ht="62.25" customHeight="1" x14ac:dyDescent="0.3">
      <c r="A36" s="34">
        <v>45068</v>
      </c>
      <c r="B36" s="41"/>
      <c r="C36" s="41"/>
      <c r="D36" s="2"/>
      <c r="E36" s="42"/>
      <c r="F36" s="43"/>
      <c r="G36" s="43"/>
      <c r="H36" s="43"/>
      <c r="I36" s="43"/>
      <c r="J36" s="43"/>
    </row>
    <row r="37" spans="1:10" ht="21" customHeight="1" x14ac:dyDescent="0.3">
      <c r="A37" s="34">
        <v>45072</v>
      </c>
      <c r="B37" s="1" t="s">
        <v>78</v>
      </c>
      <c r="C37" s="1"/>
      <c r="E37" s="42"/>
      <c r="G37" s="44"/>
      <c r="H37" s="45"/>
      <c r="J37" s="46"/>
    </row>
    <row r="38" spans="1:10" ht="16.5" customHeight="1" x14ac:dyDescent="0.3">
      <c r="A38" s="34">
        <v>45075</v>
      </c>
      <c r="B38" s="1" t="s">
        <v>79</v>
      </c>
      <c r="C38" s="47"/>
      <c r="D38" s="48"/>
      <c r="E38" s="49"/>
      <c r="F38" s="50"/>
      <c r="G38" s="49"/>
    </row>
    <row r="39" spans="1:10" x14ac:dyDescent="0.3">
      <c r="A39" s="51">
        <v>45076</v>
      </c>
      <c r="J39" s="46"/>
    </row>
    <row r="40" spans="1:10" x14ac:dyDescent="0.3">
      <c r="A40" s="2"/>
      <c r="I40" s="52"/>
      <c r="J40" s="53"/>
    </row>
  </sheetData>
  <mergeCells count="4">
    <mergeCell ref="E1:H1"/>
    <mergeCell ref="B2:J2"/>
    <mergeCell ref="B4:J4"/>
    <mergeCell ref="B35:C35"/>
  </mergeCells>
  <printOptions horizontalCentered="1"/>
  <pageMargins left="0.15748031496062992" right="0.11811023622047245" top="0.8" bottom="0.63" header="0.31496062992125984" footer="0.6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Abril</vt:lpstr>
      <vt:lpstr>'CP Abril'!Área_de_impresión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2024-05-08T16:02:15Z</dcterms:created>
  <dcterms:modified xsi:type="dcterms:W3CDTF">2024-05-08T19:59:11Z</dcterms:modified>
</cp:coreProperties>
</file>