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Estados de Cuentas Suplidores (Cuentas Pagadas)\2023\Diciembre\"/>
    </mc:Choice>
  </mc:AlternateContent>
  <xr:revisionPtr revIDLastSave="0" documentId="8_{391EC3F2-2093-46E0-A42E-BA5547B89298}" xr6:coauthVersionLast="47" xr6:coauthVersionMax="47" xr10:uidLastSave="{00000000-0000-0000-0000-000000000000}"/>
  <bookViews>
    <workbookView xWindow="-108" yWindow="-108" windowWidth="23256" windowHeight="12576" xr2:uid="{B8B45255-D365-461B-9493-AE6DE4432DD0}"/>
  </bookViews>
  <sheets>
    <sheet name="CP Diciembre" sheetId="1" r:id="rId1"/>
  </sheets>
  <externalReferences>
    <externalReference r:id="rId2"/>
    <externalReference r:id="rId3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Diciembre'!$B$1:$J$30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H19" i="1"/>
  <c r="I19" i="1"/>
  <c r="H20" i="1"/>
  <c r="I20" i="1" s="1"/>
  <c r="H21" i="1"/>
  <c r="I21" i="1"/>
  <c r="H22" i="1"/>
  <c r="I22" i="1" s="1"/>
  <c r="H23" i="1"/>
  <c r="I23" i="1"/>
  <c r="H24" i="1"/>
  <c r="I24" i="1" s="1"/>
  <c r="H25" i="1"/>
  <c r="I25" i="1"/>
  <c r="F26" i="1"/>
  <c r="H26" i="1" l="1"/>
  <c r="I26" i="1"/>
</calcChain>
</file>

<file path=xl/sharedStrings.xml><?xml version="1.0" encoding="utf-8"?>
<sst xmlns="http://schemas.openxmlformats.org/spreadsheetml/2006/main" count="97" uniqueCount="65">
  <si>
    <t>Enc. De Contabilidad</t>
  </si>
  <si>
    <t xml:space="preserve">Claribel Abreu </t>
  </si>
  <si>
    <t xml:space="preserve">TOTAL </t>
  </si>
  <si>
    <t xml:space="preserve">PENDIENTE </t>
  </si>
  <si>
    <t>N/A</t>
  </si>
  <si>
    <t>NA</t>
  </si>
  <si>
    <t xml:space="preserve">CONSUMO DE CAJA CHICA DE LA DIRECCION EJECUTIVA Y ADMINISTRATIVA POR REPONER </t>
  </si>
  <si>
    <t>CONSUMO DE CAJA CHICA POR REPONER</t>
  </si>
  <si>
    <t>PAGADO</t>
  </si>
  <si>
    <t>B1500019083</t>
  </si>
  <si>
    <t>ADQUISICION DE COMPLETIVO DE CREMA PARA CAFÉ, CORRESPONDIENTE AL 4TO. TRIMESTRE 2023, PARA USO DE ODAC.</t>
  </si>
  <si>
    <t>MERCATODO, SAS</t>
  </si>
  <si>
    <t>B1500004170</t>
  </si>
  <si>
    <t>ADQUISICION DE PLANTAS ORNAMENTALES PARA USO DE ODAC</t>
  </si>
  <si>
    <t xml:space="preserve">ANTHURIANA DOMINICANA </t>
  </si>
  <si>
    <t>B1500045783</t>
  </si>
  <si>
    <t>PAGO SEGURO DE VIDA AL PERSONAL DE ODAC, CORRESPONDIENTE AL MES DE DICIEMBRE 2023.</t>
  </si>
  <si>
    <t>SEGURO RESERVAS, S. A.</t>
  </si>
  <si>
    <t>B1500000049</t>
  </si>
  <si>
    <t>SERVICIOS DE REFRIGERIO PARA 60 PERSONAS QUE PARTICIPARON EN EL ENCENDIDO DEL ARBOL PARA DAR LA BIENVENIDAD A LA  NAVIDAD DEL 2023.</t>
  </si>
  <si>
    <t>JGD MULTISERVICES, SRL.</t>
  </si>
  <si>
    <t>B1500000048</t>
  </si>
  <si>
    <t>ADQUISICION DE FRUTAS PARA USO DE ODAC</t>
  </si>
  <si>
    <t>B1500000258</t>
  </si>
  <si>
    <t>SEVICIOS DE ALMUERZOS PARA EL PERSONAL DE ODAC DEL 1RO AL 17 DE NOVIEMBRE 2023.</t>
  </si>
  <si>
    <t>D YISS GOURMET, SRL.</t>
  </si>
  <si>
    <t>B1500000020</t>
  </si>
  <si>
    <t>ALQUILER DE OFICINA DE ODAC, CORRESPONDIENTE AL MES DE NOVIEMBRE 2023, SEGUN CONTRATO BS-0003603-2018.</t>
  </si>
  <si>
    <t>FONDO CERRADO DE INVERSION PIONNER INMOBILIARIO II</t>
  </si>
  <si>
    <t>ATRASADO</t>
  </si>
  <si>
    <t>B1500000018</t>
  </si>
  <si>
    <t>ALQUILER DE OFICINA DE ODAC, CORRESPONDIENTE AL MES DE OCTUBRE 2023, SEGUN CONTRATO BS-0003603-2018.</t>
  </si>
  <si>
    <t>B1500000016</t>
  </si>
  <si>
    <t>ALQUILER DE OFICINA DE ODAC, CORRESPONDIENTE AL MES DE SEPTIEMBRE 2023, SEGUN CONTRATO BS-0003603-2018.</t>
  </si>
  <si>
    <t>B1500000014</t>
  </si>
  <si>
    <t>ALQUILER DE OFICINA DE ODAC, CORRESPONDIENTE AL MES DE AGOSTO 2023, SEGUN CONTRATO BS-0003603-2018.</t>
  </si>
  <si>
    <t>B1500000012</t>
  </si>
  <si>
    <t>ALQUILER DE OFICINA DE ODAC, CORRESPONDIENTE AL MES DE JULIO 2023, SEGUN CONTRATO BS-0003603-2018.</t>
  </si>
  <si>
    <t>B1500000010</t>
  </si>
  <si>
    <t>ALQUILER DE OFICINA DE ODAC, CORRESPONDIENTE AL MES DE JUNIO 2023, SEGUN CONTRATO BS-0003603-2018.</t>
  </si>
  <si>
    <t>B1500000008</t>
  </si>
  <si>
    <t>ALQUILER DE OFICINA DE ODAC, CORRESPONDIENTE AL MES DE MAYO 2023, SEGUN CONTRATO BS-0003603-2018.</t>
  </si>
  <si>
    <t>B1500000006</t>
  </si>
  <si>
    <t>ALQUILER DE OFICINA DE ODAC, CORRESPONDIENTE AL MES DE ABRIL 2023, SEGUN CONTRATO BS-0003603-2018.</t>
  </si>
  <si>
    <t>01/032023</t>
  </si>
  <si>
    <t>B1500000004</t>
  </si>
  <si>
    <t>ALQUILER DE OFICINA DE ODAC, CORRESPONDIENTE AL MES DE MARZO 2023, SEGUN CONTRATO BS-0003603-2018.</t>
  </si>
  <si>
    <t>B1500000002</t>
  </si>
  <si>
    <t>ALQUILER DE OFICINA DE ODAC, CORRESPONDIENTE AL MES DE FEBRERO 2023, SEGUN CONTRATO BS-0003603-2018.</t>
  </si>
  <si>
    <t>B1500000001</t>
  </si>
  <si>
    <t>ALQUILER DE OFICINA DE ODAC, CORRESPONDIENTE AL MES DE ENERO 2023, SEGUN CONTRATO BS-0003603-2018.</t>
  </si>
  <si>
    <t>A010010011500002969</t>
  </si>
  <si>
    <t>SERVICIOS DE GESTION Y MONTAJE PARA TALLER CAPACITACION EN BPA, BPM Y TOMA DE MUESTRA Y MUESTREO.</t>
  </si>
  <si>
    <t>ALOHA SOL</t>
  </si>
  <si>
    <t>ESTADO</t>
  </si>
  <si>
    <t>MONTO PENDIENTE</t>
  </si>
  <si>
    <t>MONTO PAGADO A LA FECHA</t>
  </si>
  <si>
    <t>FECHA FIN FACTURA</t>
  </si>
  <si>
    <t xml:space="preserve">MONTO FACTURADO </t>
  </si>
  <si>
    <t>FECHA FACTURA</t>
  </si>
  <si>
    <t xml:space="preserve"> FACTURA No. (NCF GUBERNAMENTAL)</t>
  </si>
  <si>
    <t>CONCEPTO</t>
  </si>
  <si>
    <t xml:space="preserve">PROVEEDOR </t>
  </si>
  <si>
    <t>ESTADO DE CUENTAS PAGADAS  A SUPLIDORES AL 31 DE DICIEMBRE 2023</t>
  </si>
  <si>
    <t xml:space="preserve">ORGANISMO DOMINICANO DE ACREDITACION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</si>
</sst>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;@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66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4" fontId="0" fillId="0" borderId="0" xfId="0" applyNumberFormat="1"/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8" fillId="0" borderId="3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1" fillId="0" borderId="0" xfId="0" applyFont="1"/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3" fillId="0" borderId="0" xfId="0" applyFont="1"/>
    <xf numFmtId="0" fontId="4" fillId="0" borderId="10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justify" vertical="center" wrapText="1"/>
    </xf>
    <xf numFmtId="0" fontId="4" fillId="0" borderId="2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12" fillId="0" borderId="11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/>
    </xf>
    <xf numFmtId="4" fontId="12" fillId="0" borderId="16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vertical="center" wrapText="1"/>
    </xf>
    <xf numFmtId="0" fontId="1" fillId="2" borderId="19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Normal 2 2" xfId="1" xr:uid="{6B05A7E7-5566-4469-9883-F10567E205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0</xdr:rowOff>
    </xdr:from>
    <xdr:ext cx="1429285" cy="1260011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FE0A3345-3281-4F4F-8C4B-EFF4DA896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9625" y="0"/>
          <a:ext cx="1429285" cy="126001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3\12%20Balance%20de%20Comprobaci&#243;n%20Diciembre%202023.xlsx" TargetMode="External"/><Relationship Id="rId1" Type="http://schemas.openxmlformats.org/officeDocument/2006/relationships/externalLinkPath" Target="/Users/CABREU/Desktop/ODAC/ODAC/ODAC/Mis%20Doc/CARPETAS/Estados%20Financieros/Balanzas%202023/12%20Balance%20de%20Comprobaci&#243;n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"/>
      <sheetName val="Ingresos"/>
      <sheetName val="Diciembre"/>
      <sheetName val="Balanza Con"/>
      <sheetName val="ED"/>
      <sheetName val="Pagos Dic (2)"/>
      <sheetName val="Valor"/>
      <sheetName val="CP Diciembre"/>
      <sheetName val="Pagos Dic"/>
      <sheetName val="CXP 12"/>
      <sheetName val="Ejecución"/>
      <sheetName val="CxC"/>
      <sheetName val="Inventario "/>
      <sheetName val="Anticipo Cliente"/>
      <sheetName val="Gastos pag. x ant."/>
      <sheetName val="SEGURO"/>
      <sheetName val="Fianzas y Depositos"/>
      <sheetName val="Deprec SIAB"/>
      <sheetName val="CXP 11"/>
      <sheetName val="CP  Nov"/>
      <sheetName val="DP 06-2023  Ajuste"/>
    </sheetNames>
    <sheetDataSet>
      <sheetData sheetId="0"/>
      <sheetData sheetId="1"/>
      <sheetData sheetId="2"/>
      <sheetData sheetId="3">
        <row r="47">
          <cell r="E47">
            <v>25047.17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8406C-51B4-46D6-9BF5-0DA65509AA0F}">
  <dimension ref="A1:J32"/>
  <sheetViews>
    <sheetView tabSelected="1" view="pageBreakPreview" topLeftCell="C3" zoomScale="98" zoomScaleNormal="98" zoomScaleSheetLayoutView="98" workbookViewId="0">
      <selection activeCell="F6" sqref="F6"/>
    </sheetView>
  </sheetViews>
  <sheetFormatPr baseColWidth="10" defaultColWidth="11.44140625" defaultRowHeight="14.4" x14ac:dyDescent="0.3"/>
  <cols>
    <col min="1" max="1" width="1.6640625" customWidth="1"/>
    <col min="2" max="2" width="47.33203125" customWidth="1"/>
    <col min="3" max="3" width="61.33203125" customWidth="1"/>
    <col min="4" max="4" width="20.33203125" style="2" customWidth="1"/>
    <col min="5" max="5" width="17.109375" style="1" customWidth="1"/>
    <col min="6" max="6" width="18.44140625" style="1" customWidth="1"/>
    <col min="7" max="7" width="14.88671875" style="1" customWidth="1"/>
    <col min="8" max="8" width="17.33203125" style="1" customWidth="1"/>
    <col min="9" max="9" width="17" style="1" customWidth="1"/>
    <col min="10" max="10" width="15.44140625" customWidth="1"/>
  </cols>
  <sheetData>
    <row r="1" spans="2:10" ht="11.25" customHeight="1" x14ac:dyDescent="0.3">
      <c r="E1" s="56"/>
      <c r="F1" s="56"/>
      <c r="G1" s="56"/>
      <c r="H1" s="56"/>
    </row>
    <row r="2" spans="2:10" ht="45" customHeight="1" x14ac:dyDescent="0.85">
      <c r="B2" s="57" t="s">
        <v>64</v>
      </c>
      <c r="C2" s="57"/>
      <c r="D2" s="57"/>
      <c r="E2" s="57"/>
      <c r="F2" s="57"/>
      <c r="G2" s="57"/>
      <c r="H2" s="57"/>
      <c r="I2" s="57"/>
      <c r="J2" s="57"/>
    </row>
    <row r="3" spans="2:10" ht="27.75" customHeight="1" x14ac:dyDescent="0.5">
      <c r="B3" s="54"/>
      <c r="C3" s="54"/>
      <c r="D3" s="54"/>
      <c r="E3" s="55"/>
      <c r="F3" s="55"/>
      <c r="G3" s="55"/>
      <c r="H3" s="55"/>
      <c r="I3" s="55"/>
      <c r="J3" s="54"/>
    </row>
    <row r="4" spans="2:10" ht="24.75" customHeight="1" x14ac:dyDescent="0.45">
      <c r="B4" s="58" t="s">
        <v>63</v>
      </c>
      <c r="C4" s="58"/>
      <c r="D4" s="58"/>
      <c r="E4" s="58"/>
      <c r="F4" s="58"/>
      <c r="G4" s="58"/>
      <c r="H4" s="58"/>
      <c r="I4" s="58"/>
      <c r="J4" s="58"/>
    </row>
    <row r="5" spans="2:10" ht="25.5" customHeight="1" thickBot="1" x14ac:dyDescent="0.35"/>
    <row r="6" spans="2:10" s="32" customFormat="1" ht="38.25" customHeight="1" thickBot="1" x14ac:dyDescent="0.35">
      <c r="B6" s="53" t="s">
        <v>62</v>
      </c>
      <c r="C6" s="53" t="s">
        <v>61</v>
      </c>
      <c r="D6" s="53" t="s">
        <v>60</v>
      </c>
      <c r="E6" s="53" t="s">
        <v>59</v>
      </c>
      <c r="F6" s="53" t="s">
        <v>58</v>
      </c>
      <c r="G6" s="53" t="s">
        <v>57</v>
      </c>
      <c r="H6" s="53" t="s">
        <v>56</v>
      </c>
      <c r="I6" s="53" t="s">
        <v>55</v>
      </c>
      <c r="J6" s="53" t="s">
        <v>54</v>
      </c>
    </row>
    <row r="7" spans="2:10" s="32" customFormat="1" ht="42" customHeight="1" x14ac:dyDescent="0.3">
      <c r="B7" s="52" t="s">
        <v>53</v>
      </c>
      <c r="C7" s="51" t="s">
        <v>52</v>
      </c>
      <c r="D7" s="50" t="s">
        <v>51</v>
      </c>
      <c r="E7" s="49">
        <v>42710</v>
      </c>
      <c r="F7" s="46">
        <v>66544.009999999995</v>
      </c>
      <c r="G7" s="48" t="s">
        <v>4</v>
      </c>
      <c r="H7" s="47">
        <v>0</v>
      </c>
      <c r="I7" s="46">
        <f t="shared" ref="I7:I25" si="0">+F7-H7</f>
        <v>66544.009999999995</v>
      </c>
      <c r="J7" s="45" t="s">
        <v>29</v>
      </c>
    </row>
    <row r="8" spans="2:10" s="32" customFormat="1" ht="32.25" customHeight="1" x14ac:dyDescent="0.3">
      <c r="B8" s="43" t="s">
        <v>28</v>
      </c>
      <c r="C8" s="42" t="s">
        <v>50</v>
      </c>
      <c r="D8" s="41" t="s">
        <v>49</v>
      </c>
      <c r="E8" s="35">
        <v>44927</v>
      </c>
      <c r="F8" s="34">
        <v>814890.96</v>
      </c>
      <c r="G8" s="35">
        <v>44937</v>
      </c>
      <c r="H8" s="44">
        <v>0</v>
      </c>
      <c r="I8" s="34">
        <f t="shared" si="0"/>
        <v>814890.96</v>
      </c>
      <c r="J8" s="33" t="s">
        <v>29</v>
      </c>
    </row>
    <row r="9" spans="2:10" s="32" customFormat="1" ht="32.25" customHeight="1" x14ac:dyDescent="0.3">
      <c r="B9" s="43" t="s">
        <v>28</v>
      </c>
      <c r="C9" s="42" t="s">
        <v>48</v>
      </c>
      <c r="D9" s="41" t="s">
        <v>47</v>
      </c>
      <c r="E9" s="35">
        <v>44958</v>
      </c>
      <c r="F9" s="34">
        <v>814890.96</v>
      </c>
      <c r="G9" s="35">
        <v>44968</v>
      </c>
      <c r="H9" s="44">
        <v>0</v>
      </c>
      <c r="I9" s="34">
        <f t="shared" si="0"/>
        <v>814890.96</v>
      </c>
      <c r="J9" s="33" t="s">
        <v>29</v>
      </c>
    </row>
    <row r="10" spans="2:10" s="32" customFormat="1" ht="32.25" customHeight="1" x14ac:dyDescent="0.3">
      <c r="B10" s="43" t="s">
        <v>28</v>
      </c>
      <c r="C10" s="42" t="s">
        <v>46</v>
      </c>
      <c r="D10" s="41" t="s">
        <v>45</v>
      </c>
      <c r="E10" s="35" t="s">
        <v>44</v>
      </c>
      <c r="F10" s="34">
        <v>814890.96</v>
      </c>
      <c r="G10" s="35">
        <v>44996</v>
      </c>
      <c r="H10" s="44">
        <v>0</v>
      </c>
      <c r="I10" s="34">
        <f t="shared" si="0"/>
        <v>814890.96</v>
      </c>
      <c r="J10" s="33" t="s">
        <v>29</v>
      </c>
    </row>
    <row r="11" spans="2:10" s="32" customFormat="1" ht="32.25" customHeight="1" x14ac:dyDescent="0.3">
      <c r="B11" s="43" t="s">
        <v>28</v>
      </c>
      <c r="C11" s="42" t="s">
        <v>43</v>
      </c>
      <c r="D11" s="41" t="s">
        <v>42</v>
      </c>
      <c r="E11" s="35">
        <v>45017</v>
      </c>
      <c r="F11" s="34">
        <v>814890.96</v>
      </c>
      <c r="G11" s="35">
        <v>45027</v>
      </c>
      <c r="H11" s="44">
        <v>0</v>
      </c>
      <c r="I11" s="34">
        <f t="shared" si="0"/>
        <v>814890.96</v>
      </c>
      <c r="J11" s="33" t="s">
        <v>29</v>
      </c>
    </row>
    <row r="12" spans="2:10" s="32" customFormat="1" ht="35.25" customHeight="1" x14ac:dyDescent="0.3">
      <c r="B12" s="43" t="s">
        <v>28</v>
      </c>
      <c r="C12" s="42" t="s">
        <v>41</v>
      </c>
      <c r="D12" s="41" t="s">
        <v>40</v>
      </c>
      <c r="E12" s="35">
        <v>45047</v>
      </c>
      <c r="F12" s="34">
        <v>811954.42</v>
      </c>
      <c r="G12" s="35">
        <v>45057</v>
      </c>
      <c r="H12" s="44">
        <v>0</v>
      </c>
      <c r="I12" s="34">
        <f t="shared" si="0"/>
        <v>811954.42</v>
      </c>
      <c r="J12" s="33" t="s">
        <v>29</v>
      </c>
    </row>
    <row r="13" spans="2:10" s="32" customFormat="1" ht="34.5" customHeight="1" x14ac:dyDescent="0.3">
      <c r="B13" s="43" t="s">
        <v>28</v>
      </c>
      <c r="C13" s="42" t="s">
        <v>39</v>
      </c>
      <c r="D13" s="41" t="s">
        <v>38</v>
      </c>
      <c r="E13" s="35">
        <v>45078</v>
      </c>
      <c r="F13" s="34">
        <v>805513.11</v>
      </c>
      <c r="G13" s="35">
        <v>45088</v>
      </c>
      <c r="H13" s="44">
        <v>0</v>
      </c>
      <c r="I13" s="34">
        <f t="shared" si="0"/>
        <v>805513.11</v>
      </c>
      <c r="J13" s="33" t="s">
        <v>29</v>
      </c>
    </row>
    <row r="14" spans="2:10" s="32" customFormat="1" ht="34.5" customHeight="1" x14ac:dyDescent="0.3">
      <c r="B14" s="43" t="s">
        <v>28</v>
      </c>
      <c r="C14" s="42" t="s">
        <v>37</v>
      </c>
      <c r="D14" s="41" t="s">
        <v>36</v>
      </c>
      <c r="E14" s="35">
        <v>45108</v>
      </c>
      <c r="F14" s="34">
        <v>818078.58</v>
      </c>
      <c r="G14" s="35">
        <v>45118</v>
      </c>
      <c r="H14" s="34">
        <v>0</v>
      </c>
      <c r="I14" s="34">
        <f t="shared" si="0"/>
        <v>818078.58</v>
      </c>
      <c r="J14" s="33" t="s">
        <v>29</v>
      </c>
    </row>
    <row r="15" spans="2:10" s="32" customFormat="1" ht="34.5" customHeight="1" x14ac:dyDescent="0.3">
      <c r="B15" s="43" t="s">
        <v>28</v>
      </c>
      <c r="C15" s="42" t="s">
        <v>35</v>
      </c>
      <c r="D15" s="41" t="s">
        <v>34</v>
      </c>
      <c r="E15" s="35">
        <v>45139</v>
      </c>
      <c r="F15" s="34">
        <v>833538.01</v>
      </c>
      <c r="G15" s="35">
        <v>45149</v>
      </c>
      <c r="H15" s="34">
        <v>0</v>
      </c>
      <c r="I15" s="34">
        <f t="shared" si="0"/>
        <v>833538.01</v>
      </c>
      <c r="J15" s="33" t="s">
        <v>29</v>
      </c>
    </row>
    <row r="16" spans="2:10" s="32" customFormat="1" ht="34.5" customHeight="1" x14ac:dyDescent="0.3">
      <c r="B16" s="43" t="s">
        <v>28</v>
      </c>
      <c r="C16" s="42" t="s">
        <v>33</v>
      </c>
      <c r="D16" s="41" t="s">
        <v>32</v>
      </c>
      <c r="E16" s="35">
        <v>45170</v>
      </c>
      <c r="F16" s="34">
        <v>836019.4</v>
      </c>
      <c r="G16" s="35">
        <v>45180</v>
      </c>
      <c r="H16" s="34">
        <v>0</v>
      </c>
      <c r="I16" s="34">
        <f t="shared" si="0"/>
        <v>836019.4</v>
      </c>
      <c r="J16" s="33" t="s">
        <v>29</v>
      </c>
    </row>
    <row r="17" spans="1:10" s="32" customFormat="1" ht="34.5" customHeight="1" x14ac:dyDescent="0.3">
      <c r="B17" s="39" t="s">
        <v>28</v>
      </c>
      <c r="C17" s="40" t="s">
        <v>31</v>
      </c>
      <c r="D17" s="37" t="s">
        <v>30</v>
      </c>
      <c r="E17" s="36">
        <v>45200</v>
      </c>
      <c r="F17" s="34">
        <v>835650.86</v>
      </c>
      <c r="G17" s="35">
        <v>45210</v>
      </c>
      <c r="H17" s="34">
        <v>0</v>
      </c>
      <c r="I17" s="34">
        <f t="shared" si="0"/>
        <v>835650.86</v>
      </c>
      <c r="J17" s="33" t="s">
        <v>29</v>
      </c>
    </row>
    <row r="18" spans="1:10" s="32" customFormat="1" ht="34.5" customHeight="1" x14ac:dyDescent="0.3">
      <c r="B18" s="39" t="s">
        <v>28</v>
      </c>
      <c r="C18" s="40" t="s">
        <v>27</v>
      </c>
      <c r="D18" s="37" t="s">
        <v>26</v>
      </c>
      <c r="E18" s="36">
        <v>45231</v>
      </c>
      <c r="F18" s="34">
        <v>835740.42</v>
      </c>
      <c r="G18" s="35">
        <v>316</v>
      </c>
      <c r="H18" s="34">
        <v>0</v>
      </c>
      <c r="I18" s="34">
        <f t="shared" si="0"/>
        <v>835740.42</v>
      </c>
      <c r="J18" s="33" t="s">
        <v>3</v>
      </c>
    </row>
    <row r="19" spans="1:10" s="32" customFormat="1" ht="34.5" customHeight="1" x14ac:dyDescent="0.3">
      <c r="B19" s="39" t="s">
        <v>25</v>
      </c>
      <c r="C19" s="40" t="s">
        <v>24</v>
      </c>
      <c r="D19" s="37" t="s">
        <v>23</v>
      </c>
      <c r="E19" s="36">
        <v>45252</v>
      </c>
      <c r="F19" s="34">
        <v>130360.5</v>
      </c>
      <c r="G19" s="35" t="s">
        <v>4</v>
      </c>
      <c r="H19" s="34">
        <f t="shared" ref="H19:H24" si="1">+F19</f>
        <v>130360.5</v>
      </c>
      <c r="I19" s="34">
        <f t="shared" si="0"/>
        <v>0</v>
      </c>
      <c r="J19" s="33" t="s">
        <v>8</v>
      </c>
    </row>
    <row r="20" spans="1:10" s="32" customFormat="1" ht="34.5" customHeight="1" x14ac:dyDescent="0.3">
      <c r="B20" s="39" t="s">
        <v>20</v>
      </c>
      <c r="C20" s="38" t="s">
        <v>22</v>
      </c>
      <c r="D20" s="37" t="s">
        <v>21</v>
      </c>
      <c r="E20" s="36">
        <v>45254</v>
      </c>
      <c r="F20" s="34">
        <v>37829.980000000003</v>
      </c>
      <c r="G20" s="35" t="s">
        <v>4</v>
      </c>
      <c r="H20" s="34">
        <f t="shared" si="1"/>
        <v>37829.980000000003</v>
      </c>
      <c r="I20" s="34">
        <f t="shared" si="0"/>
        <v>0</v>
      </c>
      <c r="J20" s="33" t="s">
        <v>8</v>
      </c>
    </row>
    <row r="21" spans="1:10" s="32" customFormat="1" ht="34.5" customHeight="1" x14ac:dyDescent="0.3">
      <c r="B21" s="39" t="s">
        <v>20</v>
      </c>
      <c r="C21" s="38" t="s">
        <v>19</v>
      </c>
      <c r="D21" s="37" t="s">
        <v>18</v>
      </c>
      <c r="E21" s="36">
        <v>45254</v>
      </c>
      <c r="F21" s="34">
        <v>17877</v>
      </c>
      <c r="G21" s="35" t="s">
        <v>4</v>
      </c>
      <c r="H21" s="34">
        <f t="shared" si="1"/>
        <v>17877</v>
      </c>
      <c r="I21" s="34">
        <f t="shared" si="0"/>
        <v>0</v>
      </c>
      <c r="J21" s="33" t="s">
        <v>8</v>
      </c>
    </row>
    <row r="22" spans="1:10" s="32" customFormat="1" ht="34.5" customHeight="1" x14ac:dyDescent="0.3">
      <c r="B22" s="39" t="s">
        <v>17</v>
      </c>
      <c r="C22" s="38" t="s">
        <v>16</v>
      </c>
      <c r="D22" s="37" t="s">
        <v>15</v>
      </c>
      <c r="E22" s="36">
        <v>45257</v>
      </c>
      <c r="F22" s="34">
        <v>6127.12</v>
      </c>
      <c r="G22" s="35" t="s">
        <v>4</v>
      </c>
      <c r="H22" s="34">
        <f t="shared" si="1"/>
        <v>6127.12</v>
      </c>
      <c r="I22" s="34">
        <f t="shared" si="0"/>
        <v>0</v>
      </c>
      <c r="J22" s="33" t="s">
        <v>8</v>
      </c>
    </row>
    <row r="23" spans="1:10" s="32" customFormat="1" ht="29.25" customHeight="1" x14ac:dyDescent="0.3">
      <c r="B23" s="39" t="s">
        <v>14</v>
      </c>
      <c r="C23" s="38" t="s">
        <v>13</v>
      </c>
      <c r="D23" s="37" t="s">
        <v>12</v>
      </c>
      <c r="E23" s="36">
        <v>45258</v>
      </c>
      <c r="F23" s="34">
        <v>7139</v>
      </c>
      <c r="G23" s="35">
        <v>45288</v>
      </c>
      <c r="H23" s="34">
        <f t="shared" si="1"/>
        <v>7139</v>
      </c>
      <c r="I23" s="34">
        <f t="shared" si="0"/>
        <v>0</v>
      </c>
      <c r="J23" s="33" t="s">
        <v>8</v>
      </c>
    </row>
    <row r="24" spans="1:10" s="32" customFormat="1" ht="35.25" customHeight="1" x14ac:dyDescent="0.3">
      <c r="B24" s="39" t="s">
        <v>11</v>
      </c>
      <c r="C24" s="38" t="s">
        <v>10</v>
      </c>
      <c r="D24" s="37" t="s">
        <v>9</v>
      </c>
      <c r="E24" s="36">
        <v>45259</v>
      </c>
      <c r="F24" s="34">
        <v>6150.04</v>
      </c>
      <c r="G24" s="35">
        <v>45289</v>
      </c>
      <c r="H24" s="34">
        <f t="shared" si="1"/>
        <v>6150.04</v>
      </c>
      <c r="I24" s="34">
        <f t="shared" si="0"/>
        <v>0</v>
      </c>
      <c r="J24" s="33" t="s">
        <v>8</v>
      </c>
    </row>
    <row r="25" spans="1:10" s="23" customFormat="1" ht="30.75" customHeight="1" thickBot="1" x14ac:dyDescent="0.35">
      <c r="B25" s="31" t="s">
        <v>7</v>
      </c>
      <c r="C25" s="30" t="s">
        <v>6</v>
      </c>
      <c r="D25" s="29" t="s">
        <v>5</v>
      </c>
      <c r="E25" s="28">
        <v>45260</v>
      </c>
      <c r="F25" s="25">
        <v>27047.17</v>
      </c>
      <c r="G25" s="27" t="s">
        <v>4</v>
      </c>
      <c r="H25" s="26">
        <f>+'[2]Balanza Con'!E47</f>
        <v>25047.17</v>
      </c>
      <c r="I25" s="25">
        <f t="shared" si="0"/>
        <v>2000</v>
      </c>
      <c r="J25" s="24" t="s">
        <v>3</v>
      </c>
    </row>
    <row r="26" spans="1:10" s="1" customFormat="1" ht="28.5" customHeight="1" thickBot="1" x14ac:dyDescent="0.35">
      <c r="A26" s="11">
        <v>45047</v>
      </c>
      <c r="B26" s="22" t="s">
        <v>2</v>
      </c>
      <c r="C26" s="21"/>
      <c r="D26" s="20"/>
      <c r="E26" s="19"/>
      <c r="F26" s="18">
        <f>SUM(F7:F25)</f>
        <v>9335133.459999999</v>
      </c>
      <c r="G26" s="17"/>
      <c r="H26" s="18">
        <f>SUM(H7:H25)</f>
        <v>230530.81</v>
      </c>
      <c r="I26" s="17">
        <f>SUM(I7:I25)</f>
        <v>9104602.6500000004</v>
      </c>
      <c r="J26" s="17"/>
    </row>
    <row r="27" spans="1:10" ht="25.5" customHeight="1" x14ac:dyDescent="0.3">
      <c r="A27" s="11">
        <v>45058</v>
      </c>
      <c r="B27" s="59"/>
      <c r="C27" s="59"/>
      <c r="D27" s="1"/>
      <c r="E27" s="14"/>
      <c r="F27" s="15"/>
      <c r="G27" s="15"/>
      <c r="H27" s="15"/>
      <c r="I27" s="15"/>
      <c r="J27" s="15"/>
    </row>
    <row r="28" spans="1:10" ht="37.5" customHeight="1" x14ac:dyDescent="0.3">
      <c r="A28" s="11">
        <v>45068</v>
      </c>
      <c r="B28" s="16"/>
      <c r="C28" s="16"/>
      <c r="D28" s="1"/>
      <c r="E28" s="14"/>
      <c r="F28" s="15"/>
      <c r="G28" s="15"/>
      <c r="H28" s="15"/>
      <c r="I28" s="15"/>
      <c r="J28" s="15"/>
    </row>
    <row r="29" spans="1:10" ht="21" customHeight="1" x14ac:dyDescent="0.3">
      <c r="A29" s="11">
        <v>45072</v>
      </c>
      <c r="B29" s="2" t="s">
        <v>1</v>
      </c>
      <c r="C29" s="2"/>
      <c r="E29" s="14"/>
      <c r="G29" s="13"/>
      <c r="H29" s="12"/>
      <c r="J29" s="5"/>
    </row>
    <row r="30" spans="1:10" ht="16.5" customHeight="1" x14ac:dyDescent="0.3">
      <c r="A30" s="11">
        <v>45075</v>
      </c>
      <c r="B30" s="2" t="s">
        <v>0</v>
      </c>
      <c r="C30" s="10"/>
      <c r="D30" s="9"/>
      <c r="E30" s="7"/>
      <c r="F30" s="8"/>
      <c r="G30" s="7"/>
    </row>
    <row r="31" spans="1:10" x14ac:dyDescent="0.3">
      <c r="A31" s="6">
        <v>45076</v>
      </c>
      <c r="J31" s="5"/>
    </row>
    <row r="32" spans="1:10" x14ac:dyDescent="0.3">
      <c r="A32" s="1"/>
      <c r="I32" s="4"/>
      <c r="J32" s="3"/>
    </row>
  </sheetData>
  <mergeCells count="4">
    <mergeCell ref="E1:H1"/>
    <mergeCell ref="B2:J2"/>
    <mergeCell ref="B4:J4"/>
    <mergeCell ref="B27:C27"/>
  </mergeCells>
  <printOptions horizontalCentered="1"/>
  <pageMargins left="0.15748031496062992" right="0.11811023622047245" top="0.59055118110236227" bottom="0.23622047244094491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Diciembre</vt:lpstr>
      <vt:lpstr>'CP Diciembre'!Área_de_impresión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Técnico ODAC</dc:creator>
  <cp:lastModifiedBy>Cynthia Joselyn Mañan Baez</cp:lastModifiedBy>
  <cp:lastPrinted>2024-01-10T18:37:30Z</cp:lastPrinted>
  <dcterms:created xsi:type="dcterms:W3CDTF">2024-01-10T18:37:12Z</dcterms:created>
  <dcterms:modified xsi:type="dcterms:W3CDTF">2024-01-11T14:04:48Z</dcterms:modified>
</cp:coreProperties>
</file>