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manan\Desktop\COPIA DE DATOS\COPIA DE DATOS\ODAC\Documentos Portal de Transparencia\Finanzas\Estados de Cuentas Suplidores (Cuentas Pagadas)\"/>
    </mc:Choice>
  </mc:AlternateContent>
  <xr:revisionPtr revIDLastSave="0" documentId="8_{74E35E01-96F6-4E75-8F93-7A28ABCEF4AE}" xr6:coauthVersionLast="47" xr6:coauthVersionMax="47" xr10:uidLastSave="{00000000-0000-0000-0000-000000000000}"/>
  <bookViews>
    <workbookView xWindow="-108" yWindow="-108" windowWidth="23256" windowHeight="12576" xr2:uid="{0B2BD82A-24CC-4E0C-84D9-FAC752A587C0}"/>
  </bookViews>
  <sheets>
    <sheet name="CxP  Junio" sheetId="1" r:id="rId1"/>
  </sheets>
  <externalReferences>
    <externalReference r:id="rId2"/>
  </externalReferences>
  <definedNames>
    <definedName name="Actividad_Económica" localSheetId="0">#REF!</definedName>
    <definedName name="Actividad_Económica">#REF!</definedName>
    <definedName name="Actividad_Economica2" localSheetId="0">#REF!</definedName>
    <definedName name="Actividad_Economica2">#REF!</definedName>
    <definedName name="AGENCIA" localSheetId="0">#REF!</definedName>
    <definedName name="AGENCIA">#REF!</definedName>
    <definedName name="Agencia2" localSheetId="0">#REF!</definedName>
    <definedName name="Agencia2">#REF!</definedName>
    <definedName name="Apto" localSheetId="0">#REF!</definedName>
    <definedName name="Apto">#REF!</definedName>
    <definedName name="Apto_Postal" localSheetId="0">#REF!</definedName>
    <definedName name="Apto_Postal">#REF!</definedName>
    <definedName name="Apto_postal2" localSheetId="0">#REF!</definedName>
    <definedName name="Apto_postal2">#REF!</definedName>
    <definedName name="Apto2" localSheetId="0">#REF!</definedName>
    <definedName name="Apto2">#REF!</definedName>
    <definedName name="_xlnm.Print_Area" localSheetId="0">'CxP  Junio'!$B$1:$J$25</definedName>
    <definedName name="DATOS" localSheetId="0">#REF!,#REF!,#REF!,#REF!,#REF!,#REF!,#REF!,#REF!,#REF!,#REF!,#REF!,#REF!,#REF!,#REF!,#REF!,#REF!,#REF!,#REF!</definedName>
    <definedName name="DATOS">#REF!,#REF!,#REF!,#REF!,#REF!,#REF!,#REF!,#REF!,#REF!,#REF!,#REF!,#REF!,#REF!,#REF!,#REF!,#REF!,#REF!,#REF!</definedName>
    <definedName name="DATOS2" localSheetId="0">#REF!,#REF!,#REF!,#REF!,#REF!,#REF!,#REF!,#REF!,#REF!,#REF!,#REF!,#REF!,#REF!,#REF!,#REF!,#REF!,#REF!,#REF!</definedName>
    <definedName name="DATOS2">#REF!,#REF!,#REF!,#REF!,#REF!,#REF!,#REF!,#REF!,#REF!,#REF!,#REF!,#REF!,#REF!,#REF!,#REF!,#REF!,#REF!,#REF!</definedName>
    <definedName name="datos3" localSheetId="0">#REF!,#REF!,#REF!,#REF!,#REF!,#REF!,#REF!,#REF!,#REF!,#REF!,#REF!,#REF!,#REF!,#REF!,#REF!,#REF!,#REF!,#REF!</definedName>
    <definedName name="datos3">#REF!,#REF!,#REF!,#REF!,#REF!,#REF!,#REF!,#REF!,#REF!,#REF!,#REF!,#REF!,#REF!,#REF!,#REF!,#REF!,#REF!,#REF!</definedName>
    <definedName name="datos4" localSheetId="0">#REF!,#REF!,#REF!,#REF!,#REF!,#REF!,#REF!,#REF!,#REF!,#REF!,#REF!,#REF!,#REF!,#REF!,#REF!,#REF!,#REF!,#REF!</definedName>
    <definedName name="datos4">#REF!,#REF!,#REF!,#REF!,#REF!,#REF!,#REF!,#REF!,#REF!,#REF!,#REF!,#REF!,#REF!,#REF!,#REF!,#REF!,#REF!,#REF!</definedName>
    <definedName name="DEPRECIACION" localSheetId="0">#REF!</definedName>
    <definedName name="DEPRECIACION">#REF!</definedName>
    <definedName name="Dirección" localSheetId="0">#REF!</definedName>
    <definedName name="Dirección">#REF!</definedName>
    <definedName name="direccion2" localSheetId="0">#REF!</definedName>
    <definedName name="direccion2">#REF!</definedName>
    <definedName name="EMail" localSheetId="0">#REF!</definedName>
    <definedName name="EMail">#REF!</definedName>
    <definedName name="email2" localSheetId="0">#REF!</definedName>
    <definedName name="email2">#REF!</definedName>
    <definedName name="Fax" localSheetId="0">#REF!</definedName>
    <definedName name="Fax">#REF!</definedName>
    <definedName name="Fecha" localSheetId="0">#REF!</definedName>
    <definedName name="Fecha">#REF!</definedName>
    <definedName name="Fecha_Ejercicio_Al" localSheetId="0">#REF!</definedName>
    <definedName name="Fecha_Ejercicio_Al">#REF!</definedName>
    <definedName name="Fecha_Ejercicio_Del" localSheetId="0">#REF!</definedName>
    <definedName name="Fecha_Ejercicio_Del">#REF!</definedName>
    <definedName name="Fecha_inicio_actividades" localSheetId="0">#REF!</definedName>
    <definedName name="Fecha_inicio_actividades">#REF!</definedName>
    <definedName name="FESAGFV">#REF!</definedName>
    <definedName name="Firma" localSheetId="0">#REF!</definedName>
    <definedName name="Firma">#REF!</definedName>
    <definedName name="FORMULAS" localSheetId="0">#REF!,#REF!,#REF!,#REF!,#REF!,#REF!</definedName>
    <definedName name="FORMULAS">#REF!,#REF!,#REF!,#REF!,#REF!,#REF!</definedName>
    <definedName name="FORMULAS2" localSheetId="0">#REF!,#REF!,#REF!,#REF!,#REF!,#REF!</definedName>
    <definedName name="FORMULAS2">#REF!,#REF!,#REF!,#REF!,#REF!,#REF!</definedName>
    <definedName name="FORMULAS3" localSheetId="0">#REF!,#REF!,#REF!,#REF!,#REF!,#REF!</definedName>
    <definedName name="FORMULAS3">#REF!,#REF!,#REF!,#REF!,#REF!,#REF!</definedName>
    <definedName name="gastos" localSheetId="0">'[1]B-1'!#REF!</definedName>
    <definedName name="gastos">'[1]B-1'!#REF!</definedName>
    <definedName name="impuesto" localSheetId="0">#REF!</definedName>
    <definedName name="impuesto">#REF!</definedName>
    <definedName name="ingresos">'[1]B-1'!#REF!</definedName>
    <definedName name="Inverciones_No" localSheetId="0">#REF!</definedName>
    <definedName name="Inverciones_No">#REF!</definedName>
    <definedName name="Inversiones_Si" localSheetId="0">#REF!</definedName>
    <definedName name="Inversiones_Si">#REF!</definedName>
    <definedName name="libg" localSheetId="0">#REF!</definedName>
    <definedName name="libg">#REF!</definedName>
    <definedName name="libro2014" localSheetId="0">#REF!</definedName>
    <definedName name="libro2014">#REF!</definedName>
    <definedName name="LIQUIDACION" localSheetId="0">#REF!</definedName>
    <definedName name="LIQUIDACION">#REF!</definedName>
    <definedName name="NOMBRE_COMERCIAL" localSheetId="0">#REF!</definedName>
    <definedName name="NOMBRE_COMERCIAL">#REF!</definedName>
    <definedName name="nuevo">#REF!,#REF!,#REF!,#REF!,#REF!,#REF!,#REF!,#REF!,#REF!,#REF!,#REF!,#REF!,#REF!,#REF!,#REF!,#REF!,#REF!,#REF!</definedName>
    <definedName name="Numero" localSheetId="0">#REF!</definedName>
    <definedName name="Numero">#REF!</definedName>
    <definedName name="Provincia" localSheetId="0">#REF!</definedName>
    <definedName name="Provincia">#REF!</definedName>
    <definedName name="RAZON_SOCIAL" localSheetId="0">#REF!</definedName>
    <definedName name="RAZON_SOCIAL">#REF!</definedName>
    <definedName name="renta" localSheetId="0">#REF!</definedName>
    <definedName name="renta">#REF!</definedName>
    <definedName name="RNC" localSheetId="0">#REF!</definedName>
    <definedName name="RNC">#REF!</definedName>
    <definedName name="SDSRED" localSheetId="0">#REF!,#REF!,#REF!,#REF!,#REF!,#REF!,#REF!,#REF!,#REF!,#REF!,#REF!,#REF!,#REF!,#REF!,#REF!,#REF!,#REF!,#REF!</definedName>
    <definedName name="SDSRED">#REF!,#REF!,#REF!,#REF!,#REF!,#REF!,#REF!,#REF!,#REF!,#REF!,#REF!,#REF!,#REF!,#REF!,#REF!,#REF!,#REF!,#REF!</definedName>
    <definedName name="Sector_BArrio_Urb" localSheetId="0">#REF!</definedName>
    <definedName name="Sector_BArrio_Urb">#REF!</definedName>
    <definedName name="Siglas" localSheetId="0">#REF!</definedName>
    <definedName name="Siglas">#REF!</definedName>
    <definedName name="sqfgj" localSheetId="0">#REF!</definedName>
    <definedName name="sqfgj">#REF!</definedName>
    <definedName name="Telefono" localSheetId="0">#REF!</definedName>
    <definedName name="Telefo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I19" i="1" s="1"/>
  <c r="F19" i="1"/>
  <c r="F20" i="1" s="1"/>
  <c r="H18" i="1"/>
  <c r="I18" i="1" s="1"/>
  <c r="H17" i="1"/>
  <c r="I17" i="1" s="1"/>
  <c r="H16" i="1"/>
  <c r="I16" i="1" s="1"/>
  <c r="H15" i="1"/>
  <c r="I15" i="1" s="1"/>
  <c r="H14" i="1"/>
  <c r="I14" i="1" s="1"/>
  <c r="H13" i="1"/>
  <c r="I13" i="1" s="1"/>
  <c r="I12" i="1"/>
  <c r="I11" i="1"/>
  <c r="I10" i="1"/>
  <c r="I9" i="1"/>
  <c r="I8" i="1"/>
  <c r="I7" i="1"/>
  <c r="I20" i="1" l="1"/>
  <c r="H20" i="1"/>
</calcChain>
</file>

<file path=xl/sharedStrings.xml><?xml version="1.0" encoding="utf-8"?>
<sst xmlns="http://schemas.openxmlformats.org/spreadsheetml/2006/main" count="71" uniqueCount="51">
  <si>
    <t xml:space="preserve">ORGANISMO DOMINICANO DE ACREDITACION </t>
  </si>
  <si>
    <t>ESTADO DE CUENTAS PAGADAS  A SUPLIDORES AL 30 DE JUNIO 2023</t>
  </si>
  <si>
    <t xml:space="preserve">PROVEEDOR </t>
  </si>
  <si>
    <t>CONCEPTO</t>
  </si>
  <si>
    <t xml:space="preserve"> FACTURA No. (NCF GUBERNAMENTAL)</t>
  </si>
  <si>
    <t>FECHA FACTURA</t>
  </si>
  <si>
    <t xml:space="preserve">MONTO FACTURADO </t>
  </si>
  <si>
    <t>FECHA FIN FACTURA</t>
  </si>
  <si>
    <t>MONTO PAGADO A LA FECHA</t>
  </si>
  <si>
    <t>MONTO PENDIENTE</t>
  </si>
  <si>
    <t>ESTADO</t>
  </si>
  <si>
    <t>ALOHA SOL</t>
  </si>
  <si>
    <t xml:space="preserve">SERVICIOS DE GESTION Y MONTAJE PARA TALLER CAPACITACION EN BPA, BPM Y TOMA DE MUESTRA Y MUESTREO </t>
  </si>
  <si>
    <t>A010010011500002969</t>
  </si>
  <si>
    <t>N/A</t>
  </si>
  <si>
    <t>ATRASADO</t>
  </si>
  <si>
    <t>FONDO CERRADO DE INVERSION PIONNER INMOBILIARIO II</t>
  </si>
  <si>
    <t>ALQUILER DE OFICINA DE ODAC, CORRESPONDIENTE AL MES DE ENERO 2023, SEGUN CONTRATO BS-0003603-2018.</t>
  </si>
  <si>
    <t>B1500000001</t>
  </si>
  <si>
    <t>ALQUILER DE OFICINA DE ODAC, CORRESPONDIENTE AL MES DE FEBRERO 2023, SEGUN CONTRATO BS-0003603-2018.</t>
  </si>
  <si>
    <t>B1500000002</t>
  </si>
  <si>
    <t>ALQUILER DE OFICINA DE ODAC, CORRESPONDIENTE AL MES DE MARZO 2023, SEGUN CONTRATO BS-0003603-2018.</t>
  </si>
  <si>
    <t>B1500000004</t>
  </si>
  <si>
    <t>ALQUILER DE OFICINA DE ODAC, CORRESPONDIENTE AL MES DE ABRIL 2023, SEGUN CONTRATO BS-0003603-2018.</t>
  </si>
  <si>
    <t>B1500000006</t>
  </si>
  <si>
    <t>ALQUILER DE OFICINA DE ODAC, CORRESPONDIENTE AL MES DE MAYO 2023, SEGUN CONTRATO BS-0003603-2018.</t>
  </si>
  <si>
    <t>B1500000008</t>
  </si>
  <si>
    <t>RICOH DOMINICANA, SRL.</t>
  </si>
  <si>
    <t>ALQUILER DE TRES IMPRESORAS PARA USO DE ODAC, SEGÚN CONTRATO BS-0011106-2021, DEL MES DE MAYO 2023.</t>
  </si>
  <si>
    <t>B1500000997</t>
  </si>
  <si>
    <t>PAGADO</t>
  </si>
  <si>
    <t>ANTHURIANA DOMINICANA</t>
  </si>
  <si>
    <t>PAGO SERVICIO DE ADQUISICIÓN DE CENTROS DE MESA POR MOTIVO DE ENTREGA DE CERTIFICADOS DE ACREDITACIÓN A INMETROLOGY, EL 23 DE MAYO 2023, EN ESTE ORGANISMO DOMINICANO DE ACREDITACIÓN (ODAC), SEGÚN FACTURA NCF B1500003955 D/F 22/05/2023.</t>
  </si>
  <si>
    <t>B1500003955</t>
  </si>
  <si>
    <t>OROX INVERSIONES, SRL.</t>
  </si>
  <si>
    <t>PAGO SERVICIO DE REFRIGERIO POR MOTIVO DE ENTREGA DE CERTIFICADOS DE ACREDITACIÓN A INMETROLOGY, EL 23 DE MAYO 2023, EN ESTE ORGANISMO DOMINICANO DE ACREDITACIÓN (ODAC), SEGÚN FACTURA NCF B1500001420 D/F 24/05/2023.</t>
  </si>
  <si>
    <t>B1500001420</t>
  </si>
  <si>
    <t>SEGUROS RESERVAS, S. A.</t>
  </si>
  <si>
    <t>SEGURO DE VIDA AL PERSONAL, CORRESPONDIENTE AL MES DE JUNIO 2023.</t>
  </si>
  <si>
    <t>B1500042133</t>
  </si>
  <si>
    <t>JGD MULTISERVICES, SRL.</t>
  </si>
  <si>
    <t>PAGO SERVICIO DE DESAYUNO PARA EL PERSONAL QUE PARTICIPARÁ EN LA CAPACITACIÓN MOTIVACIÓN E IDENTIFICACIÓN EN ESTE ORGANISMO DOMINICANO DE ACREDITACIÓN (ODAC), SEGÚN FACTURA NCF B1500000034 D/F 29/05/2023.</t>
  </si>
  <si>
    <t>B1500000034</t>
  </si>
  <si>
    <t>DOMINGO SANTANA MEDINA</t>
  </si>
  <si>
    <t>PAGO CONTRATACIÓN DE SERVICIOS PROFESIONALES DE NOTARIO EN ASPECTOS JURÍDICOS PARA ESTE ORGANISMO DOMINICANO DE ACREDITACIÓN (ODAC) PERÍODO DEL 15 DE ABRIL AL 15 DE MAYO 2023, SEGÚN FACTURA NCF B1500000146 D/F 30/05/2023.</t>
  </si>
  <si>
    <t>B1500000146</t>
  </si>
  <si>
    <t>CONSUMO DE CAJA CHICA POR REPONER</t>
  </si>
  <si>
    <t xml:space="preserve">CONSUMO DE CAJA CHICA ADMINISTRATIVA POR REPONER </t>
  </si>
  <si>
    <t xml:space="preserve">TOTAL </t>
  </si>
  <si>
    <t xml:space="preserve">Claribel Abreu </t>
  </si>
  <si>
    <t>Enc.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</si>
</sst>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26"/>
      <color theme="1"/>
      <name val="Calibri"/>
      <family val="2"/>
      <scheme val="minor"/>
    </font>
    <font>
      <b/>
      <sz val="20"/>
      <color theme="1"/>
      <name val="Calibri"/>
      <family val="2"/>
      <scheme val="minor"/>
    </font>
    <font>
      <b/>
      <i/>
      <sz val="14"/>
      <color theme="1"/>
      <name val="Calibri"/>
      <family val="2"/>
      <scheme val="minor"/>
    </font>
    <font>
      <sz val="10"/>
      <name val="Arial"/>
      <family val="2"/>
    </font>
    <font>
      <sz val="10"/>
      <color theme="1"/>
      <name val="Calibri"/>
      <family val="2"/>
      <scheme val="minor"/>
    </font>
    <font>
      <sz val="10"/>
      <name val="Calibri"/>
      <family val="2"/>
      <scheme val="minor"/>
    </font>
    <font>
      <sz val="11"/>
      <name val="Calibri"/>
      <family val="2"/>
      <scheme val="minor"/>
    </font>
    <font>
      <sz val="11"/>
      <color rgb="FF000000"/>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b/>
      <sz val="12"/>
      <name val="Calibri"/>
      <family val="2"/>
      <scheme val="minor"/>
    </font>
    <font>
      <b/>
      <i/>
      <sz val="11"/>
      <color theme="1"/>
      <name val="Calibri"/>
      <family val="2"/>
      <scheme val="minor"/>
    </font>
    <font>
      <b/>
      <sz val="11"/>
      <name val="Calibri"/>
      <family val="2"/>
      <scheme val="minor"/>
    </font>
    <font>
      <b/>
      <sz val="10"/>
      <name val="Calibri"/>
      <family val="2"/>
      <scheme val="minor"/>
    </font>
  </fonts>
  <fills count="3">
    <fill>
      <patternFill patternType="none"/>
    </fill>
    <fill>
      <patternFill patternType="gray125"/>
    </fill>
    <fill>
      <patternFill patternType="solid">
        <fgColor theme="4" tint="-0.249977111117893"/>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6" fillId="0" borderId="0"/>
  </cellStyleXfs>
  <cellXfs count="56">
    <xf numFmtId="0" fontId="0" fillId="0" borderId="0" xfId="0"/>
    <xf numFmtId="0" fontId="0" fillId="0" borderId="0" xfId="0" applyAlignment="1">
      <alignment horizontal="center"/>
    </xf>
    <xf numFmtId="0" fontId="4" fillId="0" borderId="0" xfId="0" applyFont="1" applyAlignment="1">
      <alignment horizontal="center"/>
    </xf>
    <xf numFmtId="0" fontId="1" fillId="2" borderId="1" xfId="1" applyFont="1" applyFill="1" applyBorder="1" applyAlignment="1">
      <alignment horizontal="center" vertical="center" wrapText="1"/>
    </xf>
    <xf numFmtId="0" fontId="7" fillId="0" borderId="0" xfId="0" applyFont="1"/>
    <xf numFmtId="0" fontId="8" fillId="0" borderId="2" xfId="0" applyFont="1" applyBorder="1" applyAlignment="1">
      <alignmen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xf>
    <xf numFmtId="14" fontId="8" fillId="0" borderId="3" xfId="0" applyNumberFormat="1" applyFont="1" applyBorder="1" applyAlignment="1">
      <alignment horizontal="center" vertical="center"/>
    </xf>
    <xf numFmtId="4" fontId="8" fillId="0" borderId="3" xfId="0" applyNumberFormat="1" applyFont="1" applyBorder="1" applyAlignment="1">
      <alignment horizontal="center" vertical="center"/>
    </xf>
    <xf numFmtId="164" fontId="8" fillId="0" borderId="3" xfId="0" applyNumberFormat="1" applyFont="1" applyBorder="1" applyAlignment="1">
      <alignment horizontal="center" vertical="center"/>
    </xf>
    <xf numFmtId="4" fontId="9" fillId="0" borderId="3" xfId="0" applyNumberFormat="1"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horizontal="left" vertical="center" wrapText="1"/>
    </xf>
    <xf numFmtId="0" fontId="0" fillId="0" borderId="6" xfId="0" applyBorder="1" applyAlignment="1">
      <alignment horizontal="center" vertical="center"/>
    </xf>
    <xf numFmtId="14" fontId="8" fillId="0" borderId="6" xfId="0" applyNumberFormat="1" applyFont="1" applyBorder="1" applyAlignment="1">
      <alignment horizontal="center" vertical="center"/>
    </xf>
    <xf numFmtId="4" fontId="8" fillId="0" borderId="6" xfId="0" applyNumberFormat="1" applyFont="1" applyBorder="1" applyAlignment="1">
      <alignment horizontal="center" vertical="center"/>
    </xf>
    <xf numFmtId="0" fontId="8" fillId="0" borderId="7" xfId="0" applyFont="1" applyBorder="1" applyAlignment="1">
      <alignment horizontal="center" vertical="center" wrapText="1"/>
    </xf>
    <xf numFmtId="0" fontId="9" fillId="0" borderId="6"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justify" vertical="justify" wrapText="1"/>
    </xf>
    <xf numFmtId="0" fontId="10" fillId="0" borderId="8" xfId="0" applyFont="1" applyBorder="1" applyAlignment="1">
      <alignment horizontal="left" vertical="center"/>
    </xf>
    <xf numFmtId="0" fontId="8" fillId="0" borderId="9" xfId="0" applyFont="1" applyBorder="1" applyAlignment="1">
      <alignment horizontal="left" vertical="center" wrapText="1"/>
    </xf>
    <xf numFmtId="0" fontId="0" fillId="0" borderId="9" xfId="0" applyBorder="1" applyAlignment="1">
      <alignment horizontal="center" vertical="center"/>
    </xf>
    <xf numFmtId="14" fontId="8" fillId="0" borderId="9" xfId="0" applyNumberFormat="1" applyFont="1" applyBorder="1" applyAlignment="1">
      <alignment horizontal="center" vertical="center"/>
    </xf>
    <xf numFmtId="4" fontId="8" fillId="0" borderId="9" xfId="0" applyNumberFormat="1" applyFont="1" applyBorder="1" applyAlignment="1">
      <alignment horizontal="center" vertical="center"/>
    </xf>
    <xf numFmtId="0" fontId="8" fillId="0" borderId="10" xfId="0" applyFont="1" applyBorder="1" applyAlignment="1">
      <alignment horizontal="center" vertical="center" wrapText="1"/>
    </xf>
    <xf numFmtId="14" fontId="8" fillId="0" borderId="11" xfId="0" applyNumberFormat="1" applyFont="1" applyBorder="1" applyAlignment="1">
      <alignment horizontal="center" vertical="center"/>
    </xf>
    <xf numFmtId="0" fontId="2" fillId="0" borderId="12" xfId="0" applyFont="1" applyBorder="1" applyAlignment="1">
      <alignment horizontal="center" vertical="center"/>
    </xf>
    <xf numFmtId="0" fontId="11" fillId="0" borderId="13" xfId="0" applyFont="1" applyBorder="1" applyAlignment="1">
      <alignment horizontal="center" vertical="center" wrapText="1"/>
    </xf>
    <xf numFmtId="0" fontId="12" fillId="0" borderId="14" xfId="0" applyFont="1" applyBorder="1" applyAlignment="1">
      <alignment horizontal="center" vertical="center"/>
    </xf>
    <xf numFmtId="0" fontId="13" fillId="0" borderId="14" xfId="0" applyFont="1" applyBorder="1" applyAlignment="1">
      <alignment horizontal="center" vertical="center"/>
    </xf>
    <xf numFmtId="4" fontId="14" fillId="0" borderId="14" xfId="0" applyNumberFormat="1" applyFont="1" applyBorder="1" applyAlignment="1">
      <alignment horizontal="center" vertical="center"/>
    </xf>
    <xf numFmtId="4" fontId="14" fillId="0" borderId="15" xfId="0" applyNumberFormat="1"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15" fillId="0" borderId="0" xfId="0" applyFont="1" applyAlignment="1">
      <alignment horizontal="center" vertical="center"/>
    </xf>
    <xf numFmtId="4" fontId="16" fillId="0" borderId="0" xfId="0" applyNumberFormat="1" applyFont="1" applyAlignment="1">
      <alignment horizontal="center" vertical="center"/>
    </xf>
    <xf numFmtId="0" fontId="15" fillId="0" borderId="0" xfId="0" applyFont="1" applyAlignment="1">
      <alignment horizontal="center"/>
    </xf>
    <xf numFmtId="0" fontId="11" fillId="0" borderId="0" xfId="0" applyFont="1" applyAlignment="1">
      <alignment horizontal="center"/>
    </xf>
    <xf numFmtId="4" fontId="17" fillId="0" borderId="0" xfId="0" applyNumberFormat="1" applyFont="1" applyAlignment="1">
      <alignment horizontal="center"/>
    </xf>
    <xf numFmtId="4" fontId="0" fillId="0" borderId="0" xfId="0" applyNumberFormat="1"/>
    <xf numFmtId="4" fontId="11" fillId="0" borderId="0" xfId="0" applyNumberFormat="1" applyFont="1" applyAlignment="1">
      <alignment horizont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4" fontId="8" fillId="0" borderId="0" xfId="0" applyNumberFormat="1" applyFont="1" applyAlignment="1">
      <alignment horizontal="center" vertical="center"/>
    </xf>
    <xf numFmtId="0" fontId="8" fillId="0" borderId="0" xfId="0" applyFont="1" applyAlignment="1">
      <alignment horizontal="center" wrapText="1"/>
    </xf>
    <xf numFmtId="14" fontId="8" fillId="0" borderId="5" xfId="0" applyNumberFormat="1" applyFont="1" applyBorder="1" applyAlignment="1">
      <alignment horizontal="center" vertical="center"/>
    </xf>
    <xf numFmtId="0" fontId="7" fillId="0" borderId="0" xfId="0" applyFont="1" applyAlignment="1">
      <alignment horizontal="center" wrapText="1"/>
    </xf>
    <xf numFmtId="4" fontId="7" fillId="0" borderId="0" xfId="0" applyNumberFormat="1" applyFont="1" applyAlignment="1">
      <alignment horizontal="right" wrapText="1"/>
    </xf>
    <xf numFmtId="0" fontId="0" fillId="0" borderId="0" xfId="0" applyAlignment="1">
      <alignment horizontal="center"/>
    </xf>
    <xf numFmtId="0" fontId="3" fillId="0" borderId="0" xfId="0" applyFont="1" applyAlignment="1">
      <alignment horizontal="center"/>
    </xf>
    <xf numFmtId="0" fontId="5" fillId="0" borderId="0" xfId="0" applyFont="1" applyAlignment="1">
      <alignment horizontal="center"/>
    </xf>
    <xf numFmtId="0" fontId="2" fillId="0" borderId="0" xfId="0" applyFont="1" applyAlignment="1">
      <alignment horizontal="left" vertical="center"/>
    </xf>
  </cellXfs>
  <cellStyles count="2">
    <cellStyle name="Normal" xfId="0" builtinId="0"/>
    <cellStyle name="Normal 2 2" xfId="1" xr:uid="{DE9807D5-00FE-41E3-A81B-532FA5BD3F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1476910</xdr:colOff>
      <xdr:row>4</xdr:row>
      <xdr:rowOff>53511</xdr:rowOff>
    </xdr:to>
    <xdr:pic>
      <xdr:nvPicPr>
        <xdr:cNvPr id="2" name="1 Imagen" descr="logo odac.jpg">
          <a:extLst>
            <a:ext uri="{FF2B5EF4-FFF2-40B4-BE49-F238E27FC236}">
              <a16:creationId xmlns:a16="http://schemas.microsoft.com/office/drawing/2014/main" id="{95827AF5-884E-4336-99B4-D49AC187E107}"/>
            </a:ext>
          </a:extLst>
        </xdr:cNvPr>
        <xdr:cNvPicPr>
          <a:picLocks noChangeAspect="1"/>
        </xdr:cNvPicPr>
      </xdr:nvPicPr>
      <xdr:blipFill>
        <a:blip xmlns:r="http://schemas.openxmlformats.org/officeDocument/2006/relationships" r:embed="rId1" cstate="print"/>
        <a:stretch>
          <a:fillRect/>
        </a:stretch>
      </xdr:blipFill>
      <xdr:spPr>
        <a:xfrm>
          <a:off x="161925" y="0"/>
          <a:ext cx="1429285" cy="1253661"/>
        </a:xfrm>
        <a:prstGeom prst="rect">
          <a:avLst/>
        </a:prstGeom>
        <a:ln>
          <a:noFill/>
        </a:ln>
        <a:effectLst>
          <a:softEdge rad="11250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1\AppData\Local\Temp\Rar$DIa0.514\IR-2-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F954D-B456-4502-97CE-AAF8CC5F75FD}">
  <dimension ref="A1:J27"/>
  <sheetViews>
    <sheetView tabSelected="1" view="pageBreakPreview" topLeftCell="C2" zoomScale="98" zoomScaleNormal="98" zoomScaleSheetLayoutView="98" workbookViewId="0">
      <selection activeCell="O19" sqref="O19"/>
    </sheetView>
  </sheetViews>
  <sheetFormatPr baseColWidth="10" defaultColWidth="11.44140625" defaultRowHeight="14.4" x14ac:dyDescent="0.3"/>
  <cols>
    <col min="1" max="1" width="1.6640625" customWidth="1"/>
    <col min="2" max="2" width="47.33203125" customWidth="1"/>
    <col min="3" max="3" width="61.33203125" customWidth="1"/>
    <col min="4" max="4" width="20.33203125" style="1" customWidth="1"/>
    <col min="5" max="5" width="17.109375" style="1" customWidth="1"/>
    <col min="6" max="6" width="18.44140625" style="1" customWidth="1"/>
    <col min="7" max="7" width="14.88671875" style="1" customWidth="1"/>
    <col min="8" max="8" width="17.33203125" style="1" customWidth="1"/>
    <col min="9" max="9" width="17" style="1" customWidth="1"/>
    <col min="10" max="10" width="15.44140625" customWidth="1"/>
  </cols>
  <sheetData>
    <row r="1" spans="2:10" ht="11.25" customHeight="1" x14ac:dyDescent="0.3">
      <c r="E1" s="52"/>
      <c r="F1" s="52"/>
      <c r="G1" s="52"/>
      <c r="H1" s="52"/>
    </row>
    <row r="2" spans="2:10" ht="30.75" customHeight="1" x14ac:dyDescent="0.65">
      <c r="B2" s="53" t="s">
        <v>0</v>
      </c>
      <c r="C2" s="53"/>
      <c r="D2" s="53"/>
      <c r="E2" s="53"/>
      <c r="F2" s="53"/>
      <c r="G2" s="53"/>
      <c r="H2" s="53"/>
      <c r="I2" s="53"/>
      <c r="J2" s="53"/>
    </row>
    <row r="3" spans="2:10" ht="27.75" customHeight="1" x14ac:dyDescent="0.5">
      <c r="B3" s="2"/>
      <c r="C3" s="2"/>
      <c r="D3" s="2"/>
      <c r="E3" s="2"/>
      <c r="F3" s="2"/>
      <c r="G3" s="2"/>
      <c r="H3" s="2"/>
      <c r="I3" s="2"/>
      <c r="J3" s="2"/>
    </row>
    <row r="4" spans="2:10" ht="24.75" customHeight="1" x14ac:dyDescent="0.35">
      <c r="B4" s="54" t="s">
        <v>1</v>
      </c>
      <c r="C4" s="54"/>
      <c r="D4" s="54"/>
      <c r="E4" s="54"/>
      <c r="F4" s="54"/>
      <c r="G4" s="54"/>
      <c r="H4" s="54"/>
      <c r="I4" s="54"/>
      <c r="J4" s="54"/>
    </row>
    <row r="5" spans="2:10" ht="25.5" customHeight="1" thickBot="1" x14ac:dyDescent="0.35"/>
    <row r="6" spans="2:10" s="4" customFormat="1" ht="38.25" customHeight="1" thickBot="1" x14ac:dyDescent="0.35">
      <c r="B6" s="3" t="s">
        <v>2</v>
      </c>
      <c r="C6" s="3" t="s">
        <v>3</v>
      </c>
      <c r="D6" s="3" t="s">
        <v>4</v>
      </c>
      <c r="E6" s="3" t="s">
        <v>5</v>
      </c>
      <c r="F6" s="3" t="s">
        <v>6</v>
      </c>
      <c r="G6" s="3" t="s">
        <v>7</v>
      </c>
      <c r="H6" s="3" t="s">
        <v>8</v>
      </c>
      <c r="I6" s="3" t="s">
        <v>9</v>
      </c>
      <c r="J6" s="3" t="s">
        <v>10</v>
      </c>
    </row>
    <row r="7" spans="2:10" s="4" customFormat="1" ht="32.25" customHeight="1" x14ac:dyDescent="0.3">
      <c r="B7" s="5" t="s">
        <v>11</v>
      </c>
      <c r="C7" s="6" t="s">
        <v>12</v>
      </c>
      <c r="D7" s="7" t="s">
        <v>13</v>
      </c>
      <c r="E7" s="8">
        <v>42710</v>
      </c>
      <c r="F7" s="9">
        <v>66544.009999999995</v>
      </c>
      <c r="G7" s="10" t="s">
        <v>14</v>
      </c>
      <c r="H7" s="11">
        <v>0</v>
      </c>
      <c r="I7" s="9">
        <f t="shared" ref="I7:I10" si="0">+F7-H7</f>
        <v>66544.009999999995</v>
      </c>
      <c r="J7" s="12" t="s">
        <v>15</v>
      </c>
    </row>
    <row r="8" spans="2:10" s="4" customFormat="1" ht="35.25" customHeight="1" x14ac:dyDescent="0.3">
      <c r="B8" s="13" t="s">
        <v>16</v>
      </c>
      <c r="C8" s="14" t="s">
        <v>17</v>
      </c>
      <c r="D8" s="15" t="s">
        <v>18</v>
      </c>
      <c r="E8" s="16">
        <v>44927</v>
      </c>
      <c r="F8" s="17">
        <v>814890.96</v>
      </c>
      <c r="G8" s="16">
        <v>44937</v>
      </c>
      <c r="H8" s="17">
        <v>0</v>
      </c>
      <c r="I8" s="17">
        <f t="shared" si="0"/>
        <v>814890.96</v>
      </c>
      <c r="J8" s="18" t="s">
        <v>15</v>
      </c>
    </row>
    <row r="9" spans="2:10" s="4" customFormat="1" ht="44.25" customHeight="1" x14ac:dyDescent="0.3">
      <c r="B9" s="13" t="s">
        <v>16</v>
      </c>
      <c r="C9" s="14" t="s">
        <v>19</v>
      </c>
      <c r="D9" s="19" t="s">
        <v>20</v>
      </c>
      <c r="E9" s="16">
        <v>44958</v>
      </c>
      <c r="F9" s="17">
        <v>814890.96</v>
      </c>
      <c r="G9" s="16">
        <v>44968</v>
      </c>
      <c r="H9" s="17">
        <v>0</v>
      </c>
      <c r="I9" s="17">
        <f t="shared" si="0"/>
        <v>814890.96</v>
      </c>
      <c r="J9" s="18" t="s">
        <v>15</v>
      </c>
    </row>
    <row r="10" spans="2:10" s="4" customFormat="1" ht="34.5" customHeight="1" x14ac:dyDescent="0.3">
      <c r="B10" s="13" t="s">
        <v>16</v>
      </c>
      <c r="C10" s="14" t="s">
        <v>21</v>
      </c>
      <c r="D10" s="15" t="s">
        <v>22</v>
      </c>
      <c r="E10" s="16">
        <v>44986</v>
      </c>
      <c r="F10" s="17">
        <v>814890.96</v>
      </c>
      <c r="G10" s="16">
        <v>44996</v>
      </c>
      <c r="H10" s="17">
        <v>0</v>
      </c>
      <c r="I10" s="17">
        <f t="shared" si="0"/>
        <v>814890.96</v>
      </c>
      <c r="J10" s="18" t="s">
        <v>15</v>
      </c>
    </row>
    <row r="11" spans="2:10" s="4" customFormat="1" ht="34.5" customHeight="1" x14ac:dyDescent="0.3">
      <c r="B11" s="13" t="s">
        <v>16</v>
      </c>
      <c r="C11" s="14" t="s">
        <v>23</v>
      </c>
      <c r="D11" s="15" t="s">
        <v>24</v>
      </c>
      <c r="E11" s="16">
        <v>45017</v>
      </c>
      <c r="F11" s="17">
        <v>814890.96</v>
      </c>
      <c r="G11" s="16">
        <v>45027</v>
      </c>
      <c r="H11" s="17">
        <v>0</v>
      </c>
      <c r="I11" s="17">
        <f>+F11</f>
        <v>814890.96</v>
      </c>
      <c r="J11" s="18" t="s">
        <v>15</v>
      </c>
    </row>
    <row r="12" spans="2:10" s="4" customFormat="1" ht="34.5" customHeight="1" x14ac:dyDescent="0.3">
      <c r="B12" s="13" t="s">
        <v>16</v>
      </c>
      <c r="C12" s="14" t="s">
        <v>25</v>
      </c>
      <c r="D12" s="20" t="s">
        <v>26</v>
      </c>
      <c r="E12" s="16">
        <v>45047</v>
      </c>
      <c r="F12" s="17">
        <v>811954.42</v>
      </c>
      <c r="G12" s="16">
        <v>45057</v>
      </c>
      <c r="H12" s="17">
        <v>0</v>
      </c>
      <c r="I12" s="17">
        <f>+F12</f>
        <v>811954.42</v>
      </c>
      <c r="J12" s="18" t="s">
        <v>15</v>
      </c>
    </row>
    <row r="13" spans="2:10" s="4" customFormat="1" ht="34.5" customHeight="1" x14ac:dyDescent="0.3">
      <c r="B13" s="13" t="s">
        <v>27</v>
      </c>
      <c r="C13" s="14" t="s">
        <v>28</v>
      </c>
      <c r="D13" s="20" t="s">
        <v>29</v>
      </c>
      <c r="E13" s="16">
        <v>45058</v>
      </c>
      <c r="F13" s="17">
        <v>27718.2</v>
      </c>
      <c r="G13" s="16">
        <v>45088</v>
      </c>
      <c r="H13" s="17">
        <f t="shared" ref="H13:H19" si="1">+F13</f>
        <v>27718.2</v>
      </c>
      <c r="I13" s="17">
        <f t="shared" ref="I13:I19" si="2">+F13-H13</f>
        <v>0</v>
      </c>
      <c r="J13" s="18" t="s">
        <v>30</v>
      </c>
    </row>
    <row r="14" spans="2:10" s="4" customFormat="1" ht="56.25" customHeight="1" x14ac:dyDescent="0.3">
      <c r="B14" s="13" t="s">
        <v>31</v>
      </c>
      <c r="C14" s="21" t="s">
        <v>32</v>
      </c>
      <c r="D14" s="20" t="s">
        <v>33</v>
      </c>
      <c r="E14" s="16">
        <v>45068</v>
      </c>
      <c r="F14" s="17">
        <v>17994</v>
      </c>
      <c r="G14" s="16">
        <v>45098</v>
      </c>
      <c r="H14" s="17">
        <f t="shared" si="1"/>
        <v>17994</v>
      </c>
      <c r="I14" s="17">
        <f t="shared" si="2"/>
        <v>0</v>
      </c>
      <c r="J14" s="18" t="s">
        <v>30</v>
      </c>
    </row>
    <row r="15" spans="2:10" s="4" customFormat="1" ht="61.5" customHeight="1" x14ac:dyDescent="0.3">
      <c r="B15" s="13" t="s">
        <v>34</v>
      </c>
      <c r="C15" s="21" t="s">
        <v>35</v>
      </c>
      <c r="D15" s="20" t="s">
        <v>36</v>
      </c>
      <c r="E15" s="16">
        <v>45070</v>
      </c>
      <c r="F15" s="17">
        <v>16166</v>
      </c>
      <c r="G15" s="16">
        <v>45100</v>
      </c>
      <c r="H15" s="17">
        <f t="shared" si="1"/>
        <v>16166</v>
      </c>
      <c r="I15" s="17">
        <f t="shared" si="2"/>
        <v>0</v>
      </c>
      <c r="J15" s="18" t="s">
        <v>30</v>
      </c>
    </row>
    <row r="16" spans="2:10" s="4" customFormat="1" ht="28.5" customHeight="1" x14ac:dyDescent="0.3">
      <c r="B16" s="13" t="s">
        <v>37</v>
      </c>
      <c r="C16" s="21" t="s">
        <v>38</v>
      </c>
      <c r="D16" s="20" t="s">
        <v>39</v>
      </c>
      <c r="E16" s="16">
        <v>45072</v>
      </c>
      <c r="F16" s="17">
        <v>5974</v>
      </c>
      <c r="G16" s="16" t="s">
        <v>14</v>
      </c>
      <c r="H16" s="17">
        <f t="shared" si="1"/>
        <v>5974</v>
      </c>
      <c r="I16" s="17">
        <f t="shared" si="2"/>
        <v>0</v>
      </c>
      <c r="J16" s="18" t="s">
        <v>30</v>
      </c>
    </row>
    <row r="17" spans="1:10" s="4" customFormat="1" ht="56.25" customHeight="1" x14ac:dyDescent="0.3">
      <c r="B17" s="13" t="s">
        <v>40</v>
      </c>
      <c r="C17" s="21" t="s">
        <v>41</v>
      </c>
      <c r="D17" s="20" t="s">
        <v>42</v>
      </c>
      <c r="E17" s="16">
        <v>45075</v>
      </c>
      <c r="F17" s="17">
        <v>48970</v>
      </c>
      <c r="G17" s="16" t="s">
        <v>14</v>
      </c>
      <c r="H17" s="17">
        <f t="shared" si="1"/>
        <v>48970</v>
      </c>
      <c r="I17" s="17">
        <f t="shared" si="2"/>
        <v>0</v>
      </c>
      <c r="J17" s="18" t="s">
        <v>30</v>
      </c>
    </row>
    <row r="18" spans="1:10" s="4" customFormat="1" ht="54.75" customHeight="1" x14ac:dyDescent="0.3">
      <c r="B18" s="13" t="s">
        <v>43</v>
      </c>
      <c r="C18" s="21" t="s">
        <v>44</v>
      </c>
      <c r="D18" s="20" t="s">
        <v>45</v>
      </c>
      <c r="E18" s="16">
        <v>45076</v>
      </c>
      <c r="F18" s="17">
        <v>50000</v>
      </c>
      <c r="G18" s="16" t="s">
        <v>14</v>
      </c>
      <c r="H18" s="17">
        <f t="shared" si="1"/>
        <v>50000</v>
      </c>
      <c r="I18" s="17">
        <f t="shared" si="2"/>
        <v>0</v>
      </c>
      <c r="J18" s="18" t="s">
        <v>30</v>
      </c>
    </row>
    <row r="19" spans="1:10" s="4" customFormat="1" ht="30" customHeight="1" thickBot="1" x14ac:dyDescent="0.35">
      <c r="B19" s="22" t="s">
        <v>46</v>
      </c>
      <c r="C19" s="23" t="s">
        <v>47</v>
      </c>
      <c r="D19" s="24" t="s">
        <v>14</v>
      </c>
      <c r="E19" s="25">
        <v>45077</v>
      </c>
      <c r="F19" s="26">
        <f>4238.42+12942.78</f>
        <v>17181.2</v>
      </c>
      <c r="G19" s="25" t="s">
        <v>14</v>
      </c>
      <c r="H19" s="26">
        <f t="shared" si="1"/>
        <v>17181.2</v>
      </c>
      <c r="I19" s="26">
        <f t="shared" si="2"/>
        <v>0</v>
      </c>
      <c r="J19" s="27" t="s">
        <v>15</v>
      </c>
    </row>
    <row r="20" spans="1:10" s="35" customFormat="1" ht="37.5" customHeight="1" thickBot="1" x14ac:dyDescent="0.35">
      <c r="A20" s="28">
        <v>45047</v>
      </c>
      <c r="B20" s="29" t="s">
        <v>48</v>
      </c>
      <c r="C20" s="30"/>
      <c r="D20" s="31"/>
      <c r="E20" s="32"/>
      <c r="F20" s="33">
        <f>SUM(F7:F19)</f>
        <v>4322065.67</v>
      </c>
      <c r="G20" s="33"/>
      <c r="H20" s="33">
        <f>SUM(H7:H19)</f>
        <v>184003.40000000002</v>
      </c>
      <c r="I20" s="33">
        <f>SUM(I7:I19)</f>
        <v>4138062.2699999996</v>
      </c>
      <c r="J20" s="34"/>
    </row>
    <row r="21" spans="1:10" ht="25.5" customHeight="1" x14ac:dyDescent="0.3">
      <c r="A21" s="28">
        <v>45058</v>
      </c>
      <c r="B21" s="55"/>
      <c r="C21" s="55"/>
      <c r="D21" s="35"/>
      <c r="E21" s="37"/>
      <c r="F21" s="38"/>
      <c r="G21" s="38"/>
      <c r="H21" s="38"/>
      <c r="I21" s="38"/>
      <c r="J21" s="38"/>
    </row>
    <row r="22" spans="1:10" ht="25.5" customHeight="1" x14ac:dyDescent="0.3">
      <c r="A22" s="28">
        <v>45068</v>
      </c>
      <c r="B22" s="36"/>
      <c r="C22" s="36"/>
      <c r="D22" s="35"/>
      <c r="E22" s="37"/>
      <c r="F22" s="38"/>
      <c r="G22" s="38"/>
      <c r="H22" s="38"/>
      <c r="I22" s="38"/>
      <c r="J22" s="38"/>
    </row>
    <row r="23" spans="1:10" ht="28.5" customHeight="1" x14ac:dyDescent="0.3">
      <c r="A23" s="28">
        <v>45070</v>
      </c>
      <c r="E23" s="39"/>
      <c r="G23" s="40"/>
      <c r="H23" s="41"/>
      <c r="J23" s="42"/>
    </row>
    <row r="24" spans="1:10" ht="21" customHeight="1" x14ac:dyDescent="0.3">
      <c r="A24" s="28">
        <v>45072</v>
      </c>
      <c r="B24" s="1" t="s">
        <v>49</v>
      </c>
      <c r="C24" s="1"/>
      <c r="E24" s="39"/>
      <c r="G24" s="40"/>
      <c r="H24" s="43"/>
      <c r="J24" s="42"/>
    </row>
    <row r="25" spans="1:10" x14ac:dyDescent="0.3">
      <c r="A25" s="28">
        <v>45075</v>
      </c>
      <c r="B25" s="1" t="s">
        <v>50</v>
      </c>
      <c r="C25" s="44"/>
      <c r="D25" s="45"/>
      <c r="E25" s="46"/>
      <c r="F25" s="47"/>
      <c r="G25" s="48"/>
    </row>
    <row r="26" spans="1:10" x14ac:dyDescent="0.3">
      <c r="A26" s="49">
        <v>45076</v>
      </c>
      <c r="J26" s="42"/>
    </row>
    <row r="27" spans="1:10" x14ac:dyDescent="0.3">
      <c r="A27" s="35"/>
      <c r="I27" s="50"/>
      <c r="J27" s="51"/>
    </row>
  </sheetData>
  <mergeCells count="4">
    <mergeCell ref="E1:H1"/>
    <mergeCell ref="B2:J2"/>
    <mergeCell ref="B4:J4"/>
    <mergeCell ref="B21:C21"/>
  </mergeCells>
  <printOptions horizontalCentered="1"/>
  <pageMargins left="0.15748031496062992" right="0.11811023622047245" top="0.98425196850393704" bottom="0.23622047244094491" header="0.31496062992125984" footer="0.31496062992125984"/>
  <pageSetup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CxP  Junio</vt:lpstr>
      <vt:lpstr>'CxP  Junio'!Área_de_impresión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Cynthia Joselyn Mañan Baez</cp:lastModifiedBy>
  <dcterms:created xsi:type="dcterms:W3CDTF">2023-07-07T18:40:57Z</dcterms:created>
  <dcterms:modified xsi:type="dcterms:W3CDTF">2023-07-10T19:05:10Z</dcterms:modified>
</cp:coreProperties>
</file>